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23715" windowHeight="10365"/>
  </bookViews>
  <sheets>
    <sheet name="F11-12 Dates de décès" sheetId="1" r:id="rId1"/>
    <sheet name="F13-14 Lieux de décès" sheetId="2" r:id="rId2"/>
    <sheet name="F15 Classes d'appel" sheetId="3" r:id="rId3"/>
    <sheet name="F16 Durées de campagne" sheetId="4" r:id="rId4"/>
    <sheet name="F17 Armes d'affectation" sheetId="5" r:id="rId5"/>
    <sheet name="F18 Régiments" sheetId="6" r:id="rId6"/>
    <sheet name="F19 Grades" sheetId="7" r:id="rId7"/>
    <sheet name="F20 Genres de mort" sheetId="8" r:id="rId8"/>
  </sheets>
  <externalReferences>
    <externalReference r:id="rId9"/>
  </externalReferences>
  <calcPr calcId="145621"/>
</workbook>
</file>

<file path=xl/calcChain.xml><?xml version="1.0" encoding="utf-8"?>
<calcChain xmlns="http://schemas.openxmlformats.org/spreadsheetml/2006/main">
  <c r="D199" i="6" l="1"/>
  <c r="D171" i="6"/>
  <c r="D158" i="6"/>
  <c r="F75" i="4"/>
  <c r="I117" i="3"/>
  <c r="I118" i="3"/>
  <c r="I116" i="3"/>
  <c r="E69" i="8" l="1"/>
  <c r="E62" i="8"/>
  <c r="E7" i="8"/>
  <c r="E10" i="8"/>
  <c r="E65" i="8"/>
  <c r="E32" i="8"/>
  <c r="E15" i="8"/>
  <c r="E72" i="8"/>
  <c r="E14" i="8"/>
  <c r="E58" i="8"/>
  <c r="E50" i="8"/>
  <c r="E55" i="8"/>
  <c r="E28" i="8"/>
  <c r="E26" i="8"/>
  <c r="E20" i="8"/>
  <c r="E11" i="8"/>
  <c r="E31" i="8"/>
  <c r="E16" i="8"/>
  <c r="E44" i="8"/>
  <c r="E45" i="8"/>
  <c r="E57" i="8"/>
  <c r="E53" i="8"/>
  <c r="E52" i="8"/>
  <c r="E12" i="8"/>
  <c r="E46" i="8"/>
  <c r="E22" i="8"/>
  <c r="E47" i="8"/>
  <c r="E21" i="8"/>
  <c r="E25" i="8"/>
  <c r="E40" i="8"/>
  <c r="E18" i="8"/>
  <c r="E64" i="8"/>
  <c r="E54" i="8"/>
  <c r="E68" i="8"/>
  <c r="E17" i="8"/>
  <c r="E8" i="8"/>
  <c r="E71" i="8"/>
  <c r="E41" i="8"/>
  <c r="E42" i="8"/>
  <c r="E43" i="8"/>
  <c r="E13" i="8"/>
  <c r="E48" i="8"/>
  <c r="E36" i="8"/>
  <c r="E33" i="8"/>
  <c r="E30" i="8"/>
  <c r="E24" i="8"/>
  <c r="E23" i="8"/>
  <c r="E61" i="8"/>
  <c r="E70" i="8"/>
  <c r="E34" i="8"/>
  <c r="E19" i="8"/>
  <c r="E29" i="8"/>
  <c r="E27" i="8"/>
  <c r="E73" i="8"/>
  <c r="E51" i="8"/>
  <c r="E9" i="8"/>
  <c r="E56" i="8"/>
  <c r="E39" i="8"/>
  <c r="E35" i="8"/>
  <c r="E6" i="8"/>
  <c r="E37" i="8"/>
  <c r="E38" i="8"/>
  <c r="E66" i="8"/>
  <c r="E63" i="8"/>
  <c r="E74" i="8"/>
  <c r="E60" i="8"/>
  <c r="E59" i="8"/>
  <c r="E5" i="8"/>
  <c r="E67" i="8"/>
  <c r="E49" i="8"/>
  <c r="E6" i="7"/>
  <c r="E32" i="7"/>
  <c r="E15" i="7"/>
  <c r="E50" i="7"/>
  <c r="E41" i="7"/>
  <c r="E35" i="7"/>
  <c r="E14" i="7"/>
  <c r="E72" i="7"/>
  <c r="E13" i="7"/>
  <c r="E11" i="7"/>
  <c r="E60" i="7"/>
  <c r="E66" i="7"/>
  <c r="E27" i="7"/>
  <c r="E25" i="7"/>
  <c r="E29" i="7"/>
  <c r="E57" i="7"/>
  <c r="E34" i="7"/>
  <c r="E23" i="7"/>
  <c r="E52" i="7"/>
  <c r="E53" i="7"/>
  <c r="E68" i="7"/>
  <c r="E64" i="7"/>
  <c r="E63" i="7"/>
  <c r="E61" i="7"/>
  <c r="E54" i="7"/>
  <c r="E56" i="7"/>
  <c r="E55" i="7"/>
  <c r="E58" i="7"/>
  <c r="E7" i="7"/>
  <c r="E48" i="7"/>
  <c r="E24" i="7"/>
  <c r="E40" i="7"/>
  <c r="E65" i="7"/>
  <c r="E39" i="7"/>
  <c r="E8" i="7"/>
  <c r="E44" i="7"/>
  <c r="E71" i="7"/>
  <c r="E12" i="7"/>
  <c r="E49" i="7"/>
  <c r="E51" i="7"/>
  <c r="E62" i="7"/>
  <c r="E59" i="7"/>
  <c r="E43" i="7"/>
  <c r="E37" i="7"/>
  <c r="E31" i="7"/>
  <c r="E22" i="7"/>
  <c r="E21" i="7"/>
  <c r="E69" i="7"/>
  <c r="E20" i="7"/>
  <c r="E38" i="7"/>
  <c r="E28" i="7"/>
  <c r="E30" i="7"/>
  <c r="E26" i="7"/>
  <c r="E73" i="7"/>
  <c r="E10" i="7"/>
  <c r="E47" i="7"/>
  <c r="E67" i="7"/>
  <c r="E46" i="7"/>
  <c r="E42" i="7"/>
  <c r="E36" i="7"/>
  <c r="E9" i="7"/>
  <c r="E45" i="7"/>
  <c r="E19" i="7"/>
  <c r="E33" i="7"/>
  <c r="E74" i="7"/>
  <c r="E5" i="7"/>
  <c r="E17" i="7"/>
  <c r="E16" i="7"/>
  <c r="E70" i="7"/>
  <c r="E18" i="7"/>
  <c r="I89" i="5" l="1"/>
  <c r="I88" i="5"/>
  <c r="I82" i="5"/>
  <c r="I81" i="5"/>
  <c r="I80" i="5"/>
  <c r="I87" i="5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21" i="5" l="1"/>
  <c r="E6" i="5"/>
  <c r="E27" i="5"/>
  <c r="E9" i="5"/>
  <c r="E8" i="5"/>
  <c r="E65" i="5"/>
  <c r="E18" i="5"/>
  <c r="E63" i="5"/>
  <c r="E42" i="5"/>
  <c r="E74" i="5"/>
  <c r="E26" i="5"/>
  <c r="E53" i="5"/>
  <c r="E52" i="5"/>
  <c r="E20" i="5"/>
  <c r="E68" i="5"/>
  <c r="E10" i="5"/>
  <c r="E34" i="5"/>
  <c r="E5" i="5"/>
  <c r="E66" i="5"/>
  <c r="E54" i="5"/>
  <c r="E47" i="5"/>
  <c r="E59" i="5"/>
  <c r="E48" i="5"/>
  <c r="E49" i="5"/>
  <c r="E56" i="5"/>
  <c r="E55" i="5"/>
  <c r="E64" i="5"/>
  <c r="E33" i="5"/>
  <c r="E50" i="5"/>
  <c r="E38" i="5"/>
  <c r="E51" i="5"/>
  <c r="E36" i="5"/>
  <c r="E37" i="5"/>
  <c r="E17" i="5"/>
  <c r="E45" i="5"/>
  <c r="E67" i="5"/>
  <c r="E35" i="5"/>
  <c r="E13" i="5"/>
  <c r="E14" i="5"/>
  <c r="E39" i="5"/>
  <c r="E16" i="5"/>
  <c r="E32" i="5"/>
  <c r="E71" i="5"/>
  <c r="E12" i="5"/>
  <c r="E19" i="5"/>
  <c r="E25" i="5"/>
  <c r="E72" i="5"/>
  <c r="E41" i="5"/>
  <c r="E31" i="5"/>
  <c r="E15" i="5"/>
  <c r="E69" i="5"/>
  <c r="E58" i="5"/>
  <c r="E70" i="5"/>
  <c r="E11" i="5"/>
  <c r="E73" i="5"/>
  <c r="E23" i="5"/>
  <c r="E60" i="5"/>
  <c r="E30" i="5"/>
  <c r="E24" i="5"/>
  <c r="E62" i="5"/>
  <c r="E22" i="5"/>
  <c r="E44" i="5"/>
  <c r="E7" i="5"/>
  <c r="E40" i="5"/>
  <c r="E61" i="5"/>
  <c r="E29" i="5"/>
  <c r="E57" i="5"/>
  <c r="E28" i="5"/>
  <c r="E46" i="5"/>
  <c r="E43" i="5"/>
  <c r="F82" i="4"/>
  <c r="F83" i="4"/>
  <c r="F84" i="4"/>
  <c r="F85" i="4"/>
  <c r="F86" i="4"/>
  <c r="F87" i="4"/>
  <c r="F81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5" i="4"/>
  <c r="F198" i="2"/>
  <c r="F209" i="2"/>
  <c r="F222" i="2"/>
</calcChain>
</file>

<file path=xl/sharedStrings.xml><?xml version="1.0" encoding="utf-8"?>
<sst xmlns="http://schemas.openxmlformats.org/spreadsheetml/2006/main" count="10248" uniqueCount="548">
  <si>
    <t>▼ Tri</t>
  </si>
  <si>
    <t>N°</t>
  </si>
  <si>
    <t>Nom</t>
  </si>
  <si>
    <t>Prénoms</t>
  </si>
  <si>
    <t>Date de N</t>
  </si>
  <si>
    <t>Lieu de N</t>
  </si>
  <si>
    <t>Fiche MPF</t>
  </si>
  <si>
    <t>Livre d'or</t>
  </si>
  <si>
    <t>Grade</t>
  </si>
  <si>
    <t>Régiment</t>
  </si>
  <si>
    <t>Classe</t>
  </si>
  <si>
    <t>Matricule</t>
  </si>
  <si>
    <t>Recrutement</t>
  </si>
  <si>
    <t>Date de D</t>
  </si>
  <si>
    <t>Lieu de décès</t>
  </si>
  <si>
    <t xml:space="preserve">Département </t>
  </si>
  <si>
    <t>Genre de mort</t>
  </si>
  <si>
    <t>Transcrit le</t>
  </si>
  <si>
    <t>Lieu de transcription</t>
  </si>
  <si>
    <t>JORF</t>
  </si>
  <si>
    <t>FAURE</t>
  </si>
  <si>
    <t>Henri</t>
  </si>
  <si>
    <t>16/12/1882</t>
  </si>
  <si>
    <t>Ambazac</t>
  </si>
  <si>
    <t>Panazol</t>
  </si>
  <si>
    <t>MPF</t>
  </si>
  <si>
    <t>LO</t>
  </si>
  <si>
    <t>211e RI</t>
  </si>
  <si>
    <t>Limoges</t>
  </si>
  <si>
    <t>Verdun</t>
  </si>
  <si>
    <t>Meuse (55)</t>
  </si>
  <si>
    <t>Tué à l'ennemi</t>
  </si>
  <si>
    <t xml:space="preserve">DELAGE </t>
  </si>
  <si>
    <t>Léonard (Jean)</t>
  </si>
  <si>
    <t>03/10/1897</t>
  </si>
  <si>
    <t>Aureil</t>
  </si>
  <si>
    <t>338e RI</t>
  </si>
  <si>
    <t>Haute-Vienne (87)</t>
  </si>
  <si>
    <t>Réformé n°1 pour tuberculose pulmonaire</t>
  </si>
  <si>
    <t>FORGES</t>
  </si>
  <si>
    <t>Jean</t>
  </si>
  <si>
    <t>12/03/1888</t>
  </si>
  <si>
    <t>Blond</t>
  </si>
  <si>
    <t>11e RI</t>
  </si>
  <si>
    <t>Bertrix</t>
  </si>
  <si>
    <t>Belgique</t>
  </si>
  <si>
    <t>DENANOT</t>
  </si>
  <si>
    <t>François</t>
  </si>
  <si>
    <t>27/03/1882</t>
  </si>
  <si>
    <t>Boisseuil</t>
  </si>
  <si>
    <t xml:space="preserve">63e RI </t>
  </si>
  <si>
    <t>Réformé n°2 décédé Avenue de la Révolution n°45</t>
  </si>
  <si>
    <t>PAULIAT</t>
  </si>
  <si>
    <t>Jean-Baptiste</t>
  </si>
  <si>
    <t>16/01/1883</t>
  </si>
  <si>
    <t>14e RI</t>
  </si>
  <si>
    <t>Perthes-lès-Hurlus</t>
  </si>
  <si>
    <t>Marne (51)</t>
  </si>
  <si>
    <t>CAILLAUD</t>
  </si>
  <si>
    <t>Pierre</t>
  </si>
  <si>
    <t>04/01/1884</t>
  </si>
  <si>
    <t>Champagnac</t>
  </si>
  <si>
    <t>214e RI</t>
  </si>
  <si>
    <t>Senon</t>
  </si>
  <si>
    <t>Jugement déclaratif de décès, disparu</t>
  </si>
  <si>
    <t xml:space="preserve">BILLAN </t>
  </si>
  <si>
    <t>25/07/1879</t>
  </si>
  <si>
    <t>Cieux</t>
  </si>
  <si>
    <t>ND-de-Lorette (62)</t>
  </si>
  <si>
    <t>90e RIT</t>
  </si>
  <si>
    <t>Magnac-Laval</t>
  </si>
  <si>
    <t>Elverdinghe</t>
  </si>
  <si>
    <t>DELAURENT</t>
  </si>
  <si>
    <t>Pierre dit Léon</t>
  </si>
  <si>
    <t>30/11/1882</t>
  </si>
  <si>
    <t>Couzeix</t>
  </si>
  <si>
    <t>9e RI</t>
  </si>
  <si>
    <t> Ferme Beauséjour</t>
  </si>
  <si>
    <t>St-Maur</t>
  </si>
  <si>
    <t>VERGNOLE</t>
  </si>
  <si>
    <t>Léonard</t>
  </si>
  <si>
    <t>17/09/1888</t>
  </si>
  <si>
    <t>Eyjeaux</t>
  </si>
  <si>
    <t>Maître pointeur</t>
  </si>
  <si>
    <t>221e RAC</t>
  </si>
  <si>
    <t>Courlandon (Bois-Haut)</t>
  </si>
  <si>
    <t>BOUTET</t>
  </si>
  <si>
    <t>François Léonard</t>
  </si>
  <si>
    <t>14/08/1890</t>
  </si>
  <si>
    <t>Feytiat</t>
  </si>
  <si>
    <t>21e RA</t>
  </si>
  <si>
    <t>Beaumont</t>
  </si>
  <si>
    <t>Ardennes (08)</t>
  </si>
  <si>
    <t xml:space="preserve">Suite de blessure </t>
  </si>
  <si>
    <t>26/12/1882</t>
  </si>
  <si>
    <t>2e RMZ</t>
  </si>
  <si>
    <t>Blessure de guerre</t>
  </si>
  <si>
    <t>DUMAIN</t>
  </si>
  <si>
    <t>06/10/1892</t>
  </si>
  <si>
    <t>15e BCP</t>
  </si>
  <si>
    <t>Moosch</t>
  </si>
  <si>
    <t>Haut-Rhin (68)</t>
  </si>
  <si>
    <t>Blessures de guerre</t>
  </si>
  <si>
    <t>LANOURRICE</t>
  </si>
  <si>
    <t>10/08/1893</t>
  </si>
  <si>
    <t>Canonnier servant</t>
  </si>
  <si>
    <t>112e RAL</t>
  </si>
  <si>
    <t>Vallon de Fargny</t>
  </si>
  <si>
    <t>Somme (80)</t>
  </si>
  <si>
    <t>CHADELAS</t>
  </si>
  <si>
    <t>Joseph</t>
  </si>
  <si>
    <t>20/04/1885</t>
  </si>
  <si>
    <t>St. Just</t>
  </si>
  <si>
    <t>207e RI</t>
  </si>
  <si>
    <t>Prosnes</t>
  </si>
  <si>
    <t>GUYONNAUD</t>
  </si>
  <si>
    <t>25/08/1888</t>
  </si>
  <si>
    <t>Isle</t>
  </si>
  <si>
    <t>263e RI</t>
  </si>
  <si>
    <t>Rocquigny</t>
  </si>
  <si>
    <t>Pas-de-Calais (62)</t>
  </si>
  <si>
    <t>QUANTY</t>
  </si>
  <si>
    <t>27/01/1883</t>
  </si>
  <si>
    <t>Lanouaille (24)</t>
  </si>
  <si>
    <t>Brive</t>
  </si>
  <si>
    <t>village des Forges</t>
  </si>
  <si>
    <t>JANICOT</t>
  </si>
  <si>
    <t>Paul</t>
  </si>
  <si>
    <t>18/07/1891</t>
  </si>
  <si>
    <t>Le Vigen</t>
  </si>
  <si>
    <t>283e RI</t>
  </si>
  <si>
    <t>Oise (60)</t>
  </si>
  <si>
    <t>Tué à l'ennemi (éclats d'obus)</t>
  </si>
  <si>
    <t>FAYE</t>
  </si>
  <si>
    <t>Antoine</t>
  </si>
  <si>
    <t>27/07/1886</t>
  </si>
  <si>
    <t>250e RI</t>
  </si>
  <si>
    <t>Escafaut</t>
  </si>
  <si>
    <t>Mort pour la France, disparu</t>
  </si>
  <si>
    <t>ROUSSAUD</t>
  </si>
  <si>
    <t>François Léon</t>
  </si>
  <si>
    <t>01/11/1889</t>
  </si>
  <si>
    <t>Pont-de-Marson (51)</t>
  </si>
  <si>
    <t>412e RI</t>
  </si>
  <si>
    <t>Minaucourt</t>
  </si>
  <si>
    <t>BOUCHAREYCHAS</t>
  </si>
  <si>
    <t>12/08/1897</t>
  </si>
  <si>
    <t>Les Cars</t>
  </si>
  <si>
    <t>208e RI</t>
  </si>
  <si>
    <t>Aisne (02)</t>
  </si>
  <si>
    <t>DADAT</t>
  </si>
  <si>
    <t>Henri Charles</t>
  </si>
  <si>
    <t>09/04/1880</t>
  </si>
  <si>
    <t>12e ETEM</t>
  </si>
  <si>
    <t>Maladie contractée en service, fièvre typhoïde</t>
  </si>
  <si>
    <t>DEYSSET</t>
  </si>
  <si>
    <t>Pierre Paul</t>
  </si>
  <si>
    <t>09/12/1878</t>
  </si>
  <si>
    <t>226e RI</t>
  </si>
  <si>
    <t>Manonville</t>
  </si>
  <si>
    <t>Meurthe-et-M. (54)</t>
  </si>
  <si>
    <t>Léon</t>
  </si>
  <si>
    <t>17/04/1893</t>
  </si>
  <si>
    <t>21e RCC</t>
  </si>
  <si>
    <t>Châlons-sur-Marne</t>
  </si>
  <si>
    <t>Maladie contractée en service (fièvre)</t>
  </si>
  <si>
    <t>GAUMONDIE</t>
  </si>
  <si>
    <t>24/06/1894</t>
  </si>
  <si>
    <t>418e RI</t>
  </si>
  <si>
    <t>Bray-sur-Somme</t>
  </si>
  <si>
    <t>LEBLOIS</t>
  </si>
  <si>
    <t>25/06/1895</t>
  </si>
  <si>
    <t>20e RI</t>
  </si>
  <si>
    <t>Thiaumont</t>
  </si>
  <si>
    <t>POMMARET</t>
  </si>
  <si>
    <t>16/06/1882</t>
  </si>
  <si>
    <t>Mesnil-lès-Hurlus</t>
  </si>
  <si>
    <t>TRICAUD</t>
  </si>
  <si>
    <t>Lucien</t>
  </si>
  <si>
    <t>30/03/1889</t>
  </si>
  <si>
    <t>90e RI</t>
  </si>
  <si>
    <t>Issoudun</t>
  </si>
  <si>
    <t>Indre (36)</t>
  </si>
  <si>
    <t>Maladie contractée au front  (grippe)</t>
  </si>
  <si>
    <t>VITET</t>
  </si>
  <si>
    <t>04/06/1887</t>
  </si>
  <si>
    <t>Maréchal des logis</t>
  </si>
  <si>
    <t>19e ETEM</t>
  </si>
  <si>
    <t>Paris</t>
  </si>
  <si>
    <t>Paris (75)</t>
  </si>
  <si>
    <t>?</t>
  </si>
  <si>
    <t>CHAMPARNAUD</t>
  </si>
  <si>
    <t>26/09/1889</t>
  </si>
  <si>
    <t>Magnac-Bourg</t>
  </si>
  <si>
    <t>7e RI</t>
  </si>
  <si>
    <t>DUREISSEIX</t>
  </si>
  <si>
    <t>01/12/1894</t>
  </si>
  <si>
    <t>Mialet (24)</t>
  </si>
  <si>
    <t>Mialet</t>
  </si>
  <si>
    <t>174e RI</t>
  </si>
  <si>
    <t>Douaumont</t>
  </si>
  <si>
    <t>Porté disparu</t>
  </si>
  <si>
    <t>RIBIERE</t>
  </si>
  <si>
    <t>27/09/1879</t>
  </si>
  <si>
    <t>Neuvic-Entier</t>
  </si>
  <si>
    <t>Carency</t>
  </si>
  <si>
    <t>RUAUD</t>
  </si>
  <si>
    <t>15/02/1898</t>
  </si>
  <si>
    <t>Nieul</t>
  </si>
  <si>
    <t>16e RC</t>
  </si>
  <si>
    <t>Mauvais état général (pleurésie, sclérose, mal de Pott)</t>
  </si>
  <si>
    <t>GISBERT</t>
  </si>
  <si>
    <t>Louis</t>
  </si>
  <si>
    <t>12/01/1888</t>
  </si>
  <si>
    <t>Objat (19)</t>
  </si>
  <si>
    <t>78e RI</t>
  </si>
  <si>
    <t>BEAUDEMOULIN</t>
  </si>
  <si>
    <t>27/01/1893</t>
  </si>
  <si>
    <t>138e RI</t>
  </si>
  <si>
    <t>Bras (côte du Poivre)</t>
  </si>
  <si>
    <t>BEAULIEU</t>
  </si>
  <si>
    <t>Baptiste</t>
  </si>
  <si>
    <t>21/06/1886</t>
  </si>
  <si>
    <t>Arras</t>
  </si>
  <si>
    <t>BEYLY</t>
  </si>
  <si>
    <t>03/04/1893</t>
  </si>
  <si>
    <t>1e RIC</t>
  </si>
  <si>
    <t>Décédé à son domicile</t>
  </si>
  <si>
    <t>11/05/1881</t>
  </si>
  <si>
    <t xml:space="preserve">Yzeure </t>
  </si>
  <si>
    <t>Allier (03)</t>
  </si>
  <si>
    <t>Réformé n°1  pour affaiblissement intellectuel le 21/10/1917</t>
  </si>
  <si>
    <t>Yseure</t>
  </si>
  <si>
    <t>DESBORDES</t>
  </si>
  <si>
    <t>01/02/1893</t>
  </si>
  <si>
    <t>5e BCP</t>
  </si>
  <si>
    <t>Schratzmaennele</t>
  </si>
  <si>
    <t>DESCOUTURES</t>
  </si>
  <si>
    <t>25/02/1889</t>
  </si>
  <si>
    <t>137e RI</t>
  </si>
  <si>
    <t>Ouvrage de Thiaumont</t>
  </si>
  <si>
    <t>Disparu au cours d'un combat</t>
  </si>
  <si>
    <t>DIDIUS</t>
  </si>
  <si>
    <t>04/01/1890</t>
  </si>
  <si>
    <t>Sergent</t>
  </si>
  <si>
    <t>126e RI</t>
  </si>
  <si>
    <t>DUGUET</t>
  </si>
  <si>
    <t>04/05/1897</t>
  </si>
  <si>
    <t>Caporal</t>
  </si>
  <si>
    <t>Marolles</t>
  </si>
  <si>
    <t>FAUCHER</t>
  </si>
  <si>
    <t>10/06/1892</t>
  </si>
  <si>
    <t>Metzeral</t>
  </si>
  <si>
    <t>20/09/1891</t>
  </si>
  <si>
    <t>100e RI</t>
  </si>
  <si>
    <t>La Besace</t>
  </si>
  <si>
    <t xml:space="preserve">Disparu   </t>
  </si>
  <si>
    <t>GARAT</t>
  </si>
  <si>
    <t>19/05/1886</t>
  </si>
  <si>
    <t>Sapeur mineur</t>
  </si>
  <si>
    <t>4e RG</t>
  </si>
  <si>
    <t>Blon-Vaudry</t>
  </si>
  <si>
    <t>Calvados (14)</t>
  </si>
  <si>
    <t>Maladie contractée en service</t>
  </si>
  <si>
    <t>JOURDE</t>
  </si>
  <si>
    <t>20/01/1894</t>
  </si>
  <si>
    <t>Bertrix (Ochamps)</t>
  </si>
  <si>
    <t>LABESSE</t>
  </si>
  <si>
    <t>06/11/1893</t>
  </si>
  <si>
    <t>1e RM</t>
  </si>
  <si>
    <t>Zuydcoote</t>
  </si>
  <si>
    <t>Nord (59)</t>
  </si>
  <si>
    <t>LACHAUD</t>
  </si>
  <si>
    <t>03/10/1893</t>
  </si>
  <si>
    <t>Sous-lieutenant</t>
  </si>
  <si>
    <t>501e RAS  bataillon de chars légers</t>
  </si>
  <si>
    <t>Somme-Py</t>
  </si>
  <si>
    <t>13/10/1918 22/05/1919</t>
  </si>
  <si>
    <t>LEBON</t>
  </si>
  <si>
    <t>30/12/1891</t>
  </si>
  <si>
    <t>289e RI</t>
  </si>
  <si>
    <t>MOREAU(D)</t>
  </si>
  <si>
    <t>11/12/1883</t>
  </si>
  <si>
    <t>MOURGUET</t>
  </si>
  <si>
    <t>Léon(ce)</t>
  </si>
  <si>
    <t>06/11/1894</t>
  </si>
  <si>
    <t>42e RI</t>
  </si>
  <si>
    <t>Le Raincy</t>
  </si>
  <si>
    <t>Martial</t>
  </si>
  <si>
    <t>31/12/1890</t>
  </si>
  <si>
    <t>Roclincourt</t>
  </si>
  <si>
    <t>Tué à l'ennemi (dix heures du matin)</t>
  </si>
  <si>
    <t>POUTOUT</t>
  </si>
  <si>
    <t>22/11/1880</t>
  </si>
  <si>
    <t>324e RI</t>
  </si>
  <si>
    <t>Bouy</t>
  </si>
  <si>
    <t>ROCHE</t>
  </si>
  <si>
    <t>23/04/1893</t>
  </si>
  <si>
    <t>3e RMZT</t>
  </si>
  <si>
    <t>Crapeaumesnil</t>
  </si>
  <si>
    <t>THOMAS</t>
  </si>
  <si>
    <t>16/12/1894</t>
  </si>
  <si>
    <t>44e RI</t>
  </si>
  <si>
    <t>BIARNAIS</t>
  </si>
  <si>
    <t>05/03/1880</t>
  </si>
  <si>
    <t>278e RI</t>
  </si>
  <si>
    <t>Touvent</t>
  </si>
  <si>
    <t>LEBLANC</t>
  </si>
  <si>
    <t>Etienne</t>
  </si>
  <si>
    <t>19/02/1893</t>
  </si>
  <si>
    <t>St-Just</t>
  </si>
  <si>
    <t>13e RA</t>
  </si>
  <si>
    <t>Maladie en service (appendicite gangréneuse)</t>
  </si>
  <si>
    <t xml:space="preserve">MAZEAU </t>
  </si>
  <si>
    <t>Mathurin</t>
  </si>
  <si>
    <t>29/06/1896</t>
  </si>
  <si>
    <t>288e RI</t>
  </si>
  <si>
    <t>Vaux-Chapitre</t>
  </si>
  <si>
    <t>PICHON</t>
  </si>
  <si>
    <t>10/09/1889</t>
  </si>
  <si>
    <t>St-Denis-des-Murs</t>
  </si>
  <si>
    <t>107e RI</t>
  </si>
  <si>
    <t>Ecurie</t>
  </si>
  <si>
    <t>BOYER</t>
  </si>
  <si>
    <t>18/03/1882</t>
  </si>
  <si>
    <t>Thenelles</t>
  </si>
  <si>
    <t>DELAGE</t>
  </si>
  <si>
    <t>11/02/1889</t>
  </si>
  <si>
    <t>56e BCP</t>
  </si>
  <si>
    <t>Festigny-les Hameaux</t>
  </si>
  <si>
    <t>Tué à l'ennemi (par balles)</t>
  </si>
  <si>
    <t>FARGE</t>
  </si>
  <si>
    <t>26/12/1872</t>
  </si>
  <si>
    <t>112e RIT</t>
  </si>
  <si>
    <t>16/01/1880</t>
  </si>
  <si>
    <t>88e RI</t>
  </si>
  <si>
    <t>RENON</t>
  </si>
  <si>
    <t>07/06/1892</t>
  </si>
  <si>
    <t>16e BCP</t>
  </si>
  <si>
    <t>Aubérive</t>
  </si>
  <si>
    <t>REILHAC</t>
  </si>
  <si>
    <t>28/02/1880</t>
  </si>
  <si>
    <t>BOUCHERON</t>
  </si>
  <si>
    <t>René</t>
  </si>
  <si>
    <t>22/02/1891</t>
  </si>
  <si>
    <t>St-Léonard</t>
  </si>
  <si>
    <t>Raucourt</t>
  </si>
  <si>
    <t>PIDOUX</t>
  </si>
  <si>
    <t>26/08/1891</t>
  </si>
  <si>
    <t>68e RI</t>
  </si>
  <si>
    <t>Azincourt</t>
  </si>
  <si>
    <t>BESSE</t>
  </si>
  <si>
    <t>Moreil</t>
  </si>
  <si>
    <t>28/03/1883</t>
  </si>
  <si>
    <t>St-Martin-Terressus</t>
  </si>
  <si>
    <t>Prosnes (Mont Téton)</t>
  </si>
  <si>
    <t>Élie</t>
  </si>
  <si>
    <t>07/07/1894</t>
  </si>
  <si>
    <t>St-Sylvestre</t>
  </si>
  <si>
    <t>9e BCP</t>
  </si>
  <si>
    <t>Tranchée de Calonne</t>
  </si>
  <si>
    <t>DUPUY</t>
  </si>
  <si>
    <t>Léonard (J.B)</t>
  </si>
  <si>
    <t>07/05/1890</t>
  </si>
  <si>
    <t>St-Yrieix</t>
  </si>
  <si>
    <t>50e RI</t>
  </si>
  <si>
    <t>AUZEMERY</t>
  </si>
  <si>
    <t>07/05/1875</t>
  </si>
  <si>
    <t>Solignac</t>
  </si>
  <si>
    <t>300e RIT</t>
  </si>
  <si>
    <t>Epernay</t>
  </si>
  <si>
    <t>Suites de blessures de guerre</t>
  </si>
  <si>
    <t>Sources des données : Base des morts pour la France du site Mémoire des hommes, Registres matricules et recensements de la population de Panazol de 1911 et 1921 des Archives départementales de la Haute-Vienne, actes de décès de l’état civil.</t>
  </si>
  <si>
    <t>Auteur des recherches : Luc Fessemaz, professeur chargé de mission Documentation au Canopé de Limoges.</t>
  </si>
  <si>
    <t>Si vous avez des informations sur les victimes de la Grande Guerre de Panazol, si vous constatez des erreurs ou des omissions, n'hésitez pas à me contacter au  05 87 50 46 37 ou à m'écrire  à l'adresse luc.fessemaz@ac-limoges.fr</t>
  </si>
  <si>
    <t>Monument</t>
  </si>
  <si>
    <t>11 et 12 - Classement des 70 victimes de la Grande Guerre de Panazol selon les dates de décès</t>
  </si>
  <si>
    <t>Année</t>
  </si>
  <si>
    <t>Mois</t>
  </si>
  <si>
    <t>Soldat 1e classe</t>
  </si>
  <si>
    <t>Soldat 2e classe</t>
  </si>
  <si>
    <t>Quartier-maître électricien</t>
  </si>
  <si>
    <t>Disparu</t>
  </si>
  <si>
    <t xml:space="preserve">Réformé n°2 le 17/02/1915 pour tuberculose pulmonaire </t>
  </si>
  <si>
    <t>Réformé temporaire n°2 par la CS de la Seine le 30/10/1917 pour tachycardie avec crises paroxystiques. Décédé (sans précisions)</t>
  </si>
  <si>
    <t>4e DEF</t>
  </si>
  <si>
    <t>Rochefort</t>
  </si>
  <si>
    <t>Ferme Beauséjour</t>
  </si>
  <si>
    <t>Neuilly-Saint-Front</t>
  </si>
  <si>
    <t>Saint-Médard</t>
  </si>
  <si>
    <t>Saint-Menehould</t>
  </si>
  <si>
    <t>Saint-Hilaire-le-Grand</t>
  </si>
  <si>
    <t>Saint-Hilaire-le-Grand(Souain)</t>
  </si>
  <si>
    <t>Saint-Aubin (Coquerelle)</t>
  </si>
  <si>
    <t>Neuville-Saint-Vaast</t>
  </si>
  <si>
    <t>Saint-Hilaire-le-Grand (Souain)</t>
  </si>
  <si>
    <t>Sainte-Menehould</t>
  </si>
  <si>
    <t>13 et 14 - Classement des 70 victimes de la Grande Guerre de Panazol selon les lieux de décès</t>
  </si>
  <si>
    <t>Seine-et-Oise</t>
  </si>
  <si>
    <t>Morts au front</t>
  </si>
  <si>
    <t>Morts à l'arrière</t>
  </si>
  <si>
    <t>15 - Classement des 70 victimes de la Grande Guerre de Panazol selon les classes d'appel</t>
  </si>
  <si>
    <t>16 - Classement des 70 victimes de la Grande Guerre de Panazol selon les durées de campagne en jours</t>
  </si>
  <si>
    <t>Le calcul des durées de campagne en jours a été effectué à partir des indications des registres matricules. Il peut comporter des périodes à l'arrière, en cas de soins pour blessures ou maladies.</t>
  </si>
  <si>
    <t>Durée en jours</t>
  </si>
  <si>
    <t>Durée en mois</t>
  </si>
  <si>
    <t>&lt; 2 mois</t>
  </si>
  <si>
    <t>12 à 24 mois</t>
  </si>
  <si>
    <t>24 à 36 mois</t>
  </si>
  <si>
    <t>36 à 48 mois</t>
  </si>
  <si>
    <t>48 à 60 mois</t>
  </si>
  <si>
    <t>&gt; 60 mois</t>
  </si>
  <si>
    <t>Part en %</t>
  </si>
  <si>
    <t>Durée</t>
  </si>
  <si>
    <t>Nbr</t>
  </si>
  <si>
    <t>2 à 12 mois</t>
  </si>
  <si>
    <t>&gt; 2 ans</t>
  </si>
  <si>
    <t>&lt; 2 ans</t>
  </si>
  <si>
    <t>17 - Classement des 70 victimes de la Grande Guerre de Panazol selon les armes d'affectation</t>
  </si>
  <si>
    <t xml:space="preserve">Casernement </t>
  </si>
  <si>
    <t>Infanterie de réserve</t>
  </si>
  <si>
    <t>Cahors</t>
  </si>
  <si>
    <t>Montauban</t>
  </si>
  <si>
    <t>Agen</t>
  </si>
  <si>
    <t>Toulouse</t>
  </si>
  <si>
    <t>Marmande</t>
  </si>
  <si>
    <t>Belfort</t>
  </si>
  <si>
    <t>Lons-le-Saunier</t>
  </si>
  <si>
    <t>Périgueux</t>
  </si>
  <si>
    <t>Le Blanc</t>
  </si>
  <si>
    <t>Mirande</t>
  </si>
  <si>
    <t>Châteauroux</t>
  </si>
  <si>
    <t>Tulle</t>
  </si>
  <si>
    <t>Angoulême</t>
  </si>
  <si>
    <t>Fontenay-le-Comte</t>
  </si>
  <si>
    <t>Salon-de-Provence</t>
  </si>
  <si>
    <t>Camp de Souge</t>
  </si>
  <si>
    <t>Saint-Omer</t>
  </si>
  <si>
    <t xml:space="preserve">Toul </t>
  </si>
  <si>
    <t>Saint-Gaudens</t>
  </si>
  <si>
    <t>Laval</t>
  </si>
  <si>
    <t>Gap</t>
  </si>
  <si>
    <t>Aurillac</t>
  </si>
  <si>
    <t>Vincennes</t>
  </si>
  <si>
    <t>Grenoble</t>
  </si>
  <si>
    <t>Longwy</t>
  </si>
  <si>
    <t>Remiremont</t>
  </si>
  <si>
    <t>Conflans-Labry</t>
  </si>
  <si>
    <t>Lille</t>
  </si>
  <si>
    <t>Sathonay-Camp</t>
  </si>
  <si>
    <t>4e RZ</t>
  </si>
  <si>
    <t>Artillerie</t>
  </si>
  <si>
    <t>Cavalerie</t>
  </si>
  <si>
    <t>Génie</t>
  </si>
  <si>
    <t>Chasseurs</t>
  </si>
  <si>
    <t>Zouaves</t>
  </si>
  <si>
    <t>Infanterie d'active</t>
  </si>
  <si>
    <t>Infanterie territoriale</t>
  </si>
  <si>
    <t>Marine</t>
  </si>
  <si>
    <t>Train des équipages</t>
  </si>
  <si>
    <t>Camp de Champlieu</t>
  </si>
  <si>
    <t>18 - Classement des 70 victimes de la Grande Guerre de Panazol selon les régiments</t>
  </si>
  <si>
    <t>Infanterie</t>
  </si>
  <si>
    <t>Région militaire</t>
  </si>
  <si>
    <t>RM 12</t>
  </si>
  <si>
    <t>12e RC</t>
  </si>
  <si>
    <t>Dole</t>
  </si>
  <si>
    <t>RM 17</t>
  </si>
  <si>
    <t>20 - Classement des 70 victimes de la Grande Guerre de Panazol selon les genres de mort</t>
  </si>
  <si>
    <t>19 - Classement des 70 victimes de la Grande Guerre de Panazol selon les grades</t>
  </si>
  <si>
    <t>Seine-et-Oise*</t>
  </si>
  <si>
    <t>Classement selon le genre de mort et le département</t>
  </si>
  <si>
    <t xml:space="preserve">Saint-Aubin </t>
  </si>
  <si>
    <t>Courlandon</t>
  </si>
  <si>
    <t>Commune de décès</t>
  </si>
  <si>
    <t>Minaucourt (Ferme de Beauséjour)**</t>
  </si>
  <si>
    <t>** À l'origine simple ferme, construite en 1820 le long du chemin reliant Minaucourt à Mesnil-les-Hurlus, Beauséjour constituait en 1914 un hameau dépendant de la commune de Minaucourt, que les habitants avaient dû évacuer le 2 septembre. Pendant toute la guerre, ce hameau dominé par un fortin aménagé dès 1914 par les Allemands, fut l'objet de combats meurtriers. Source : Lieux de mémoire, Jean-Paul Husson, site du CRDP de Reims.</t>
  </si>
  <si>
    <t>57 communes de décès</t>
  </si>
  <si>
    <t>Curlu (Vallon de Fargny)</t>
  </si>
  <si>
    <t>Forges-sur-Meuse</t>
  </si>
  <si>
    <t>Vigneulles-lès-Hattonchâtel (Tranchée de Calonne)</t>
  </si>
  <si>
    <r>
      <t xml:space="preserve">Armée territoriale </t>
    </r>
    <r>
      <rPr>
        <sz val="11"/>
        <color rgb="FF000000"/>
        <rFont val="Calibri"/>
        <family val="2"/>
      </rPr>
      <t>: âge de mobilisation de la classe de 35 à 41 ans</t>
    </r>
  </si>
  <si>
    <r>
      <t>Réserve  de l'armée active</t>
    </r>
    <r>
      <rPr>
        <sz val="11"/>
        <color rgb="FF000000"/>
        <rFont val="Calibri"/>
        <family val="2"/>
      </rPr>
      <t>: âge de mobilisation de la classe de 24 à 34 ans</t>
    </r>
  </si>
  <si>
    <r>
      <t xml:space="preserve">Armée active </t>
    </r>
    <r>
      <rPr>
        <sz val="11"/>
        <color rgb="FF000000"/>
        <rFont val="Calibri"/>
        <family val="2"/>
      </rPr>
      <t>: âge de mobilisation de la classe de 18 à 23 ans</t>
    </r>
  </si>
  <si>
    <t>classes 1892 à 1899</t>
  </si>
  <si>
    <t>classes 1900 à 1910</t>
  </si>
  <si>
    <t>classes 1911 à 1918</t>
  </si>
  <si>
    <t>8 classes</t>
  </si>
  <si>
    <t xml:space="preserve">8 classes </t>
  </si>
  <si>
    <t>11 classes</t>
  </si>
  <si>
    <t>56 régiments</t>
  </si>
  <si>
    <t>12e région militaire de Limoges</t>
  </si>
  <si>
    <t>17e région militaire de Toulouse</t>
  </si>
  <si>
    <t>Autres régions militaires</t>
  </si>
  <si>
    <t>Batailles associées</t>
  </si>
  <si>
    <t xml:space="preserve">Bataille des </t>
  </si>
  <si>
    <t>frontières dans</t>
  </si>
  <si>
    <t>l'Ardenne Belge</t>
  </si>
  <si>
    <t>Grande retraite dans la Meuse</t>
  </si>
  <si>
    <t xml:space="preserve">Grande retraite </t>
  </si>
  <si>
    <t xml:space="preserve">dans les </t>
  </si>
  <si>
    <t>Ardennes</t>
  </si>
  <si>
    <t>Grande retraite dans le Pas-de-Calais</t>
  </si>
  <si>
    <t>Calque de la Carte Google des lieux de décès</t>
  </si>
  <si>
    <t xml:space="preserve">Poursuite </t>
  </si>
  <si>
    <t>et</t>
  </si>
  <si>
    <t>stabilisation</t>
  </si>
  <si>
    <t>dans la Marne</t>
  </si>
  <si>
    <t xml:space="preserve">Bataille </t>
  </si>
  <si>
    <t>de l'Aisne</t>
  </si>
  <si>
    <t>Bataille des Flandres</t>
  </si>
  <si>
    <t>Première bataille de l'Artois</t>
  </si>
  <si>
    <t>Seconde bataille de l'Artois</t>
  </si>
  <si>
    <t>Troisième</t>
  </si>
  <si>
    <t>bataille</t>
  </si>
  <si>
    <t>de l'Artois</t>
  </si>
  <si>
    <t>Front des Vosges en 1915</t>
  </si>
  <si>
    <t>Tranchée de Calonne en juin 1915</t>
  </si>
  <si>
    <t>Décédé de maladie à l'hôpital</t>
  </si>
  <si>
    <t>Décédé de maladie à domicile</t>
  </si>
  <si>
    <t>Décédé à domicile après démobilisation</t>
  </si>
  <si>
    <t>Première bataille</t>
  </si>
  <si>
    <t>de Champagne</t>
  </si>
  <si>
    <t>Décédé de blessures à l'hôpital</t>
  </si>
  <si>
    <t>Décédé de blessures au cours d'un exercice</t>
  </si>
  <si>
    <t>Seconde bataille</t>
  </si>
  <si>
    <t>Seconde bataille de Champagne</t>
  </si>
  <si>
    <t>des Monts de Champagne</t>
  </si>
  <si>
    <t>Bataille de</t>
  </si>
  <si>
    <t>Bataille de Verdun</t>
  </si>
  <si>
    <t>Décédé de blessures dans une ambulance</t>
  </si>
  <si>
    <t>Bataille de la Somme</t>
  </si>
  <si>
    <t>Repli allemand (opération "Alberich")</t>
  </si>
  <si>
    <t>Mortemer (Orvillers-Sorel)</t>
  </si>
  <si>
    <t>Offensive Michael</t>
  </si>
  <si>
    <t>Seconde bataille de la Marne</t>
  </si>
  <si>
    <t>Bataille du Soissonnais et de l'Ourcq</t>
  </si>
  <si>
    <t>Bataille de l'Ailette</t>
  </si>
  <si>
    <t>Combats entre l'Aisne et la Vesle</t>
  </si>
  <si>
    <t>Bataille de Somme-Py</t>
  </si>
  <si>
    <t>Combats sur l'Oise</t>
  </si>
  <si>
    <t>Verdun (Bois de Chaume)</t>
  </si>
  <si>
    <t>Combat du bois de Chaume</t>
  </si>
  <si>
    <t>* La Seine-et-Oise est un ancien département français créé en 1790 et redécoupé en 1968. Le Raincy est une commune située aujourd'hui dans le département de la Seine-Saint-Denis</t>
  </si>
  <si>
    <t>Minaucourt (Ferme Beauséjour)</t>
  </si>
  <si>
    <t>Département de D</t>
  </si>
  <si>
    <t>Auteur des recherches : Luc Fessemaz, professeur chargé de mission au Canopé de Limoges.</t>
  </si>
  <si>
    <t>Si vous avez des informations sur les victimes de la Grande Guerre de Panazol, si vous constatez des erreurs ou des omissions, n'hésitez pas à me contacter au  05 87 50 61 92 ou à m'écrire  à l'adresse luc.fessemaz@ac-limoges.fr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</si>
</sst>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AC574"/>
        <bgColor indexed="64"/>
      </patternFill>
    </fill>
    <fill>
      <patternFill patternType="solid">
        <fgColor rgb="FFBAAC8F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indexed="64"/>
      </left>
      <right style="thick">
        <color rgb="FF7030A0"/>
      </right>
      <top/>
      <bottom/>
      <diagonal/>
    </border>
    <border>
      <left style="thin">
        <color indexed="64"/>
      </left>
      <right style="thick">
        <color rgb="FF7030A0"/>
      </right>
      <top/>
      <bottom style="thin">
        <color indexed="64"/>
      </bottom>
      <diagonal/>
    </border>
    <border>
      <left style="thin">
        <color indexed="64"/>
      </left>
      <right style="thick">
        <color rgb="FF7030A0"/>
      </right>
      <top style="thin">
        <color indexed="64"/>
      </top>
      <bottom/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thick">
        <color theme="5" tint="-0.249977111117893"/>
      </left>
      <right style="thick">
        <color theme="5" tint="-0.249977111117893"/>
      </right>
      <top style="thick">
        <color theme="5" tint="-0.249977111117893"/>
      </top>
      <bottom style="thick">
        <color theme="5" tint="-0.249977111117893"/>
      </bottom>
      <diagonal/>
    </border>
    <border>
      <left style="thick">
        <color theme="5" tint="-0.249977111117893"/>
      </left>
      <right style="thick">
        <color theme="5" tint="-0.249977111117893"/>
      </right>
      <top style="thick">
        <color theme="5" tint="-0.249977111117893"/>
      </top>
      <bottom/>
      <diagonal/>
    </border>
    <border>
      <left style="thick">
        <color theme="5" tint="-0.249977111117893"/>
      </left>
      <right style="thick">
        <color theme="5" tint="-0.249977111117893"/>
      </right>
      <top/>
      <bottom style="thick">
        <color theme="5" tint="-0.249977111117893"/>
      </bottom>
      <diagonal/>
    </border>
    <border>
      <left style="thin">
        <color indexed="64"/>
      </left>
      <right style="thick">
        <color theme="5" tint="-0.249977111117893"/>
      </right>
      <top style="thin">
        <color indexed="64"/>
      </top>
      <bottom style="thin">
        <color indexed="6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n">
        <color indexed="64"/>
      </left>
      <right style="thick">
        <color theme="4"/>
      </right>
      <top style="thin">
        <color indexed="64"/>
      </top>
      <bottom style="thin">
        <color indexed="64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ck">
        <color rgb="FFFFC00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/>
      <diagonal/>
    </border>
    <border>
      <left style="thick">
        <color rgb="FFFFC000"/>
      </left>
      <right style="thick">
        <color rgb="FFFFC000"/>
      </right>
      <top/>
      <bottom style="thick">
        <color rgb="FFFFC00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349">
    <xf numFmtId="0" fontId="0" fillId="0" borderId="0" xfId="0"/>
    <xf numFmtId="0" fontId="0" fillId="0" borderId="0" xfId="0"/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vertical="top" wrapText="1"/>
    </xf>
    <xf numFmtId="14" fontId="4" fillId="0" borderId="1" xfId="0" applyNumberFormat="1" applyFont="1" applyBorder="1" applyAlignment="1">
      <alignment horizontal="right" vertical="top"/>
    </xf>
    <xf numFmtId="0" fontId="4" fillId="7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0" fillId="7" borderId="1" xfId="0" applyFont="1" applyFill="1" applyBorder="1" applyAlignment="1">
      <alignment vertical="top"/>
    </xf>
    <xf numFmtId="14" fontId="4" fillId="0" borderId="1" xfId="0" applyNumberFormat="1" applyFont="1" applyBorder="1" applyAlignment="1">
      <alignment vertical="top"/>
    </xf>
    <xf numFmtId="14" fontId="4" fillId="0" borderId="1" xfId="0" applyNumberFormat="1" applyFont="1" applyBorder="1" applyAlignment="1">
      <alignment horizontal="center" vertical="top"/>
    </xf>
    <xf numFmtId="14" fontId="4" fillId="0" borderId="1" xfId="0" applyNumberFormat="1" applyFont="1" applyBorder="1" applyAlignment="1">
      <alignment horizontal="center" vertical="top" wrapText="1"/>
    </xf>
    <xf numFmtId="0" fontId="4" fillId="4" borderId="1" xfId="0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0" fillId="0" borderId="0" xfId="0" applyFont="1"/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right" vertical="top"/>
    </xf>
    <xf numFmtId="14" fontId="4" fillId="0" borderId="0" xfId="0" applyNumberFormat="1" applyFont="1" applyBorder="1" applyAlignment="1">
      <alignment horizontal="right" vertical="top"/>
    </xf>
    <xf numFmtId="0" fontId="5" fillId="0" borderId="0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4" fillId="3" borderId="1" xfId="0" applyFont="1" applyFill="1" applyBorder="1" applyAlignment="1">
      <alignment vertical="top"/>
    </xf>
    <xf numFmtId="0" fontId="0" fillId="0" borderId="0" xfId="0" applyFont="1" applyFill="1" applyBorder="1" applyAlignment="1">
      <alignment vertical="top"/>
    </xf>
    <xf numFmtId="0" fontId="0" fillId="0" borderId="0" xfId="0" applyFill="1"/>
    <xf numFmtId="0" fontId="2" fillId="6" borderId="0" xfId="0" applyFont="1" applyFill="1"/>
    <xf numFmtId="0" fontId="0" fillId="6" borderId="0" xfId="0" applyFill="1"/>
    <xf numFmtId="0" fontId="4" fillId="6" borderId="1" xfId="0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right" vertical="top"/>
    </xf>
    <xf numFmtId="0" fontId="0" fillId="0" borderId="0" xfId="0" applyFont="1" applyFill="1"/>
    <xf numFmtId="0" fontId="1" fillId="0" borderId="0" xfId="0" applyFont="1" applyFill="1"/>
    <xf numFmtId="0" fontId="4" fillId="10" borderId="1" xfId="0" applyFont="1" applyFill="1" applyBorder="1" applyAlignment="1">
      <alignment vertical="top"/>
    </xf>
    <xf numFmtId="0" fontId="4" fillId="11" borderId="1" xfId="0" applyFont="1" applyFill="1" applyBorder="1" applyAlignment="1">
      <alignment vertical="top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1" fillId="0" borderId="1" xfId="0" applyFont="1" applyFill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10" borderId="1" xfId="0" applyFont="1" applyFill="1" applyBorder="1" applyAlignment="1">
      <alignment vertical="top" wrapText="1"/>
    </xf>
    <xf numFmtId="0" fontId="4" fillId="9" borderId="1" xfId="0" applyFont="1" applyFill="1" applyBorder="1" applyAlignment="1">
      <alignment horizontal="center" vertical="top" wrapText="1"/>
    </xf>
    <xf numFmtId="0" fontId="4" fillId="11" borderId="3" xfId="0" applyFont="1" applyFill="1" applyBorder="1" applyAlignment="1">
      <alignment vertical="top"/>
    </xf>
    <xf numFmtId="0" fontId="4" fillId="8" borderId="3" xfId="0" applyFont="1" applyFill="1" applyBorder="1" applyAlignment="1">
      <alignment vertical="top"/>
    </xf>
    <xf numFmtId="0" fontId="4" fillId="5" borderId="3" xfId="0" applyFont="1" applyFill="1" applyBorder="1" applyAlignment="1">
      <alignment vertical="top"/>
    </xf>
    <xf numFmtId="0" fontId="4" fillId="3" borderId="3" xfId="0" applyFont="1" applyFill="1" applyBorder="1" applyAlignment="1">
      <alignment vertical="top"/>
    </xf>
    <xf numFmtId="0" fontId="4" fillId="10" borderId="3" xfId="0" applyFont="1" applyFill="1" applyBorder="1" applyAlignment="1">
      <alignment vertical="top"/>
    </xf>
    <xf numFmtId="0" fontId="4" fillId="2" borderId="3" xfId="0" applyFont="1" applyFill="1" applyBorder="1" applyAlignment="1">
      <alignment vertical="top"/>
    </xf>
    <xf numFmtId="0" fontId="3" fillId="0" borderId="4" xfId="0" applyFont="1" applyBorder="1" applyAlignment="1">
      <alignment vertical="top"/>
    </xf>
    <xf numFmtId="14" fontId="4" fillId="0" borderId="3" xfId="0" applyNumberFormat="1" applyFont="1" applyBorder="1" applyAlignment="1">
      <alignment horizontal="right" vertical="top"/>
    </xf>
    <xf numFmtId="0" fontId="3" fillId="0" borderId="5" xfId="0" applyFont="1" applyBorder="1" applyAlignment="1">
      <alignment vertical="top"/>
    </xf>
    <xf numFmtId="0" fontId="3" fillId="0" borderId="6" xfId="0" applyFont="1" applyBorder="1" applyAlignment="1">
      <alignment vertical="top"/>
    </xf>
    <xf numFmtId="0" fontId="3" fillId="13" borderId="5" xfId="0" applyFont="1" applyFill="1" applyBorder="1" applyAlignment="1">
      <alignment vertical="top"/>
    </xf>
    <xf numFmtId="0" fontId="3" fillId="13" borderId="6" xfId="0" applyFont="1" applyFill="1" applyBorder="1" applyAlignment="1">
      <alignment vertical="top"/>
    </xf>
    <xf numFmtId="0" fontId="3" fillId="14" borderId="4" xfId="0" applyFont="1" applyFill="1" applyBorder="1" applyAlignment="1">
      <alignment vertical="top"/>
    </xf>
    <xf numFmtId="0" fontId="3" fillId="14" borderId="5" xfId="0" applyFont="1" applyFill="1" applyBorder="1" applyAlignment="1">
      <alignment vertical="top"/>
    </xf>
    <xf numFmtId="0" fontId="3" fillId="19" borderId="4" xfId="0" applyFont="1" applyFill="1" applyBorder="1" applyAlignment="1">
      <alignment vertical="top"/>
    </xf>
    <xf numFmtId="0" fontId="3" fillId="19" borderId="5" xfId="0" applyFont="1" applyFill="1" applyBorder="1" applyAlignment="1">
      <alignment vertical="top"/>
    </xf>
    <xf numFmtId="0" fontId="3" fillId="19" borderId="6" xfId="0" applyFont="1" applyFill="1" applyBorder="1" applyAlignment="1">
      <alignment vertical="top"/>
    </xf>
    <xf numFmtId="0" fontId="3" fillId="10" borderId="4" xfId="0" applyFont="1" applyFill="1" applyBorder="1" applyAlignment="1">
      <alignment vertical="top"/>
    </xf>
    <xf numFmtId="0" fontId="3" fillId="10" borderId="5" xfId="0" applyFont="1" applyFill="1" applyBorder="1" applyAlignment="1">
      <alignment vertical="top"/>
    </xf>
    <xf numFmtId="0" fontId="3" fillId="10" borderId="6" xfId="0" applyFont="1" applyFill="1" applyBorder="1" applyAlignment="1">
      <alignment vertical="top"/>
    </xf>
    <xf numFmtId="0" fontId="3" fillId="5" borderId="4" xfId="0" applyFont="1" applyFill="1" applyBorder="1" applyAlignment="1">
      <alignment vertical="top"/>
    </xf>
    <xf numFmtId="0" fontId="3" fillId="5" borderId="5" xfId="0" applyFont="1" applyFill="1" applyBorder="1" applyAlignment="1">
      <alignment vertical="top"/>
    </xf>
    <xf numFmtId="0" fontId="3" fillId="5" borderId="6" xfId="0" applyFont="1" applyFill="1" applyBorder="1" applyAlignment="1">
      <alignment vertical="top"/>
    </xf>
    <xf numFmtId="0" fontId="3" fillId="4" borderId="1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3" fillId="0" borderId="0" xfId="0" applyFont="1" applyBorder="1" applyAlignment="1">
      <alignment vertical="top"/>
    </xf>
    <xf numFmtId="0" fontId="4" fillId="20" borderId="1" xfId="0" applyFont="1" applyFill="1" applyBorder="1" applyAlignment="1">
      <alignment vertical="top"/>
    </xf>
    <xf numFmtId="0" fontId="4" fillId="21" borderId="1" xfId="0" applyFont="1" applyFill="1" applyBorder="1" applyAlignment="1">
      <alignment vertical="top"/>
    </xf>
    <xf numFmtId="0" fontId="4" fillId="22" borderId="1" xfId="0" applyFont="1" applyFill="1" applyBorder="1" applyAlignment="1">
      <alignment vertical="top"/>
    </xf>
    <xf numFmtId="0" fontId="4" fillId="12" borderId="1" xfId="0" applyFont="1" applyFill="1" applyBorder="1" applyAlignment="1">
      <alignment vertical="top"/>
    </xf>
    <xf numFmtId="0" fontId="4" fillId="13" borderId="1" xfId="0" applyFont="1" applyFill="1" applyBorder="1" applyAlignment="1">
      <alignment vertical="top"/>
    </xf>
    <xf numFmtId="0" fontId="4" fillId="23" borderId="1" xfId="0" applyFont="1" applyFill="1" applyBorder="1" applyAlignment="1">
      <alignment vertical="top"/>
    </xf>
    <xf numFmtId="0" fontId="4" fillId="24" borderId="1" xfId="0" applyFont="1" applyFill="1" applyBorder="1" applyAlignment="1">
      <alignment vertical="top"/>
    </xf>
    <xf numFmtId="0" fontId="4" fillId="25" borderId="1" xfId="0" applyFont="1" applyFill="1" applyBorder="1" applyAlignment="1">
      <alignment vertical="top"/>
    </xf>
    <xf numFmtId="0" fontId="6" fillId="26" borderId="1" xfId="0" applyFont="1" applyFill="1" applyBorder="1" applyAlignment="1">
      <alignment vertical="top"/>
    </xf>
    <xf numFmtId="0" fontId="4" fillId="17" borderId="1" xfId="0" applyFont="1" applyFill="1" applyBorder="1" applyAlignment="1">
      <alignment vertical="top"/>
    </xf>
    <xf numFmtId="0" fontId="4" fillId="18" borderId="1" xfId="0" applyFont="1" applyFill="1" applyBorder="1" applyAlignment="1">
      <alignment vertical="top"/>
    </xf>
    <xf numFmtId="0" fontId="4" fillId="19" borderId="1" xfId="0" applyFont="1" applyFill="1" applyBorder="1" applyAlignment="1">
      <alignment vertical="top"/>
    </xf>
    <xf numFmtId="0" fontId="4" fillId="27" borderId="1" xfId="0" applyFont="1" applyFill="1" applyBorder="1" applyAlignment="1">
      <alignment vertical="top"/>
    </xf>
    <xf numFmtId="0" fontId="4" fillId="28" borderId="1" xfId="0" applyFont="1" applyFill="1" applyBorder="1" applyAlignment="1">
      <alignment vertical="top"/>
    </xf>
    <xf numFmtId="0" fontId="4" fillId="29" borderId="1" xfId="0" applyFont="1" applyFill="1" applyBorder="1" applyAlignment="1">
      <alignment vertical="top"/>
    </xf>
    <xf numFmtId="0" fontId="4" fillId="16" borderId="1" xfId="0" applyFont="1" applyFill="1" applyBorder="1" applyAlignment="1">
      <alignment vertical="top"/>
    </xf>
    <xf numFmtId="0" fontId="4" fillId="30" borderId="1" xfId="0" applyFont="1" applyFill="1" applyBorder="1" applyAlignment="1">
      <alignment vertical="top"/>
    </xf>
    <xf numFmtId="0" fontId="4" fillId="9" borderId="1" xfId="0" applyFont="1" applyFill="1" applyBorder="1" applyAlignment="1">
      <alignment vertical="top"/>
    </xf>
    <xf numFmtId="0" fontId="4" fillId="31" borderId="1" xfId="0" applyFont="1" applyFill="1" applyBorder="1" applyAlignment="1">
      <alignment vertical="top"/>
    </xf>
    <xf numFmtId="0" fontId="4" fillId="4" borderId="1" xfId="0" applyFont="1" applyFill="1" applyBorder="1" applyAlignment="1">
      <alignment vertical="top" wrapText="1"/>
    </xf>
    <xf numFmtId="0" fontId="4" fillId="32" borderId="1" xfId="0" applyFont="1" applyFill="1" applyBorder="1" applyAlignment="1">
      <alignment vertical="top"/>
    </xf>
    <xf numFmtId="0" fontId="4" fillId="9" borderId="1" xfId="0" applyFont="1" applyFill="1" applyBorder="1" applyAlignment="1">
      <alignment vertical="top" wrapText="1"/>
    </xf>
    <xf numFmtId="0" fontId="0" fillId="3" borderId="1" xfId="0" applyFill="1" applyBorder="1"/>
    <xf numFmtId="0" fontId="4" fillId="27" borderId="0" xfId="0" applyFont="1" applyFill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15" borderId="1" xfId="0" applyFont="1" applyFill="1" applyBorder="1" applyAlignment="1">
      <alignment vertical="top"/>
    </xf>
    <xf numFmtId="14" fontId="4" fillId="13" borderId="1" xfId="0" applyNumberFormat="1" applyFont="1" applyFill="1" applyBorder="1" applyAlignment="1">
      <alignment horizontal="right" vertical="top"/>
    </xf>
    <xf numFmtId="14" fontId="4" fillId="14" borderId="1" xfId="0" applyNumberFormat="1" applyFont="1" applyFill="1" applyBorder="1" applyAlignment="1">
      <alignment horizontal="right" vertical="top"/>
    </xf>
    <xf numFmtId="14" fontId="4" fillId="19" borderId="1" xfId="0" applyNumberFormat="1" applyFont="1" applyFill="1" applyBorder="1" applyAlignment="1">
      <alignment horizontal="right" vertical="top"/>
    </xf>
    <xf numFmtId="14" fontId="4" fillId="9" borderId="1" xfId="0" applyNumberFormat="1" applyFont="1" applyFill="1" applyBorder="1" applyAlignment="1">
      <alignment horizontal="right" vertical="top"/>
    </xf>
    <xf numFmtId="14" fontId="4" fillId="10" borderId="1" xfId="0" applyNumberFormat="1" applyFont="1" applyFill="1" applyBorder="1" applyAlignment="1">
      <alignment horizontal="right" vertical="top"/>
    </xf>
    <xf numFmtId="14" fontId="4" fillId="2" borderId="1" xfId="0" applyNumberFormat="1" applyFont="1" applyFill="1" applyBorder="1" applyAlignment="1">
      <alignment horizontal="right" vertical="top"/>
    </xf>
    <xf numFmtId="14" fontId="4" fillId="5" borderId="1" xfId="0" applyNumberFormat="1" applyFont="1" applyFill="1" applyBorder="1" applyAlignment="1">
      <alignment horizontal="right" vertical="top"/>
    </xf>
    <xf numFmtId="14" fontId="4" fillId="4" borderId="1" xfId="0" applyNumberFormat="1" applyFont="1" applyFill="1" applyBorder="1" applyAlignment="1">
      <alignment horizontal="right" vertical="top"/>
    </xf>
    <xf numFmtId="0" fontId="4" fillId="13" borderId="0" xfId="0" applyFont="1" applyFill="1" applyBorder="1" applyAlignment="1">
      <alignment vertical="top"/>
    </xf>
    <xf numFmtId="0" fontId="3" fillId="0" borderId="2" xfId="0" applyFont="1" applyBorder="1" applyAlignment="1">
      <alignment vertical="top"/>
    </xf>
    <xf numFmtId="0" fontId="0" fillId="0" borderId="2" xfId="0" applyFont="1" applyBorder="1" applyAlignment="1">
      <alignment vertical="top"/>
    </xf>
    <xf numFmtId="0" fontId="4" fillId="24" borderId="3" xfId="0" applyFont="1" applyFill="1" applyBorder="1" applyAlignment="1">
      <alignment vertical="top"/>
    </xf>
    <xf numFmtId="0" fontId="4" fillId="9" borderId="3" xfId="0" applyFont="1" applyFill="1" applyBorder="1" applyAlignment="1">
      <alignment vertical="top"/>
    </xf>
    <xf numFmtId="0" fontId="4" fillId="30" borderId="3" xfId="0" applyFont="1" applyFill="1" applyBorder="1" applyAlignment="1">
      <alignment vertical="top"/>
    </xf>
    <xf numFmtId="0" fontId="4" fillId="27" borderId="3" xfId="0" applyFont="1" applyFill="1" applyBorder="1" applyAlignment="1">
      <alignment vertical="top"/>
    </xf>
    <xf numFmtId="0" fontId="4" fillId="29" borderId="3" xfId="0" applyFont="1" applyFill="1" applyBorder="1" applyAlignment="1">
      <alignment vertical="top"/>
    </xf>
    <xf numFmtId="0" fontId="4" fillId="25" borderId="3" xfId="0" applyFont="1" applyFill="1" applyBorder="1" applyAlignment="1">
      <alignment vertical="top"/>
    </xf>
    <xf numFmtId="0" fontId="4" fillId="21" borderId="3" xfId="0" applyFont="1" applyFill="1" applyBorder="1" applyAlignment="1">
      <alignment vertical="top"/>
    </xf>
    <xf numFmtId="0" fontId="4" fillId="13" borderId="3" xfId="0" applyFont="1" applyFill="1" applyBorder="1" applyAlignment="1">
      <alignment vertical="top"/>
    </xf>
    <xf numFmtId="0" fontId="4" fillId="31" borderId="3" xfId="0" applyFont="1" applyFill="1" applyBorder="1" applyAlignment="1">
      <alignment vertical="top"/>
    </xf>
    <xf numFmtId="0" fontId="4" fillId="19" borderId="3" xfId="0" applyFont="1" applyFill="1" applyBorder="1" applyAlignment="1">
      <alignment vertical="top"/>
    </xf>
    <xf numFmtId="0" fontId="6" fillId="26" borderId="3" xfId="0" applyFont="1" applyFill="1" applyBorder="1" applyAlignment="1">
      <alignment vertical="top"/>
    </xf>
    <xf numFmtId="0" fontId="4" fillId="22" borderId="3" xfId="0" applyFont="1" applyFill="1" applyBorder="1" applyAlignment="1">
      <alignment vertical="top"/>
    </xf>
    <xf numFmtId="0" fontId="4" fillId="18" borderId="3" xfId="0" applyFont="1" applyFill="1" applyBorder="1" applyAlignment="1">
      <alignment vertical="top"/>
    </xf>
    <xf numFmtId="0" fontId="4" fillId="23" borderId="3" xfId="0" applyFont="1" applyFill="1" applyBorder="1" applyAlignment="1">
      <alignment vertical="top"/>
    </xf>
    <xf numFmtId="0" fontId="4" fillId="4" borderId="3" xfId="0" applyFont="1" applyFill="1" applyBorder="1" applyAlignment="1">
      <alignment vertical="top"/>
    </xf>
    <xf numFmtId="0" fontId="4" fillId="6" borderId="3" xfId="0" applyFont="1" applyFill="1" applyBorder="1" applyAlignment="1">
      <alignment vertical="top"/>
    </xf>
    <xf numFmtId="0" fontId="4" fillId="0" borderId="4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1" fillId="0" borderId="0" xfId="0" applyFont="1"/>
    <xf numFmtId="0" fontId="1" fillId="0" borderId="6" xfId="0" applyFont="1" applyBorder="1" applyAlignment="1">
      <alignment vertical="top"/>
    </xf>
    <xf numFmtId="9" fontId="3" fillId="0" borderId="5" xfId="1" applyFont="1" applyBorder="1" applyAlignment="1">
      <alignment vertical="top"/>
    </xf>
    <xf numFmtId="0" fontId="4" fillId="9" borderId="1" xfId="0" applyFont="1" applyFill="1" applyBorder="1" applyAlignment="1">
      <alignment horizontal="right" vertical="top"/>
    </xf>
    <xf numFmtId="0" fontId="4" fillId="10" borderId="1" xfId="0" applyFont="1" applyFill="1" applyBorder="1" applyAlignment="1">
      <alignment horizontal="right" vertical="top"/>
    </xf>
    <xf numFmtId="0" fontId="4" fillId="5" borderId="1" xfId="0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right" vertical="top"/>
    </xf>
    <xf numFmtId="0" fontId="4" fillId="19" borderId="1" xfId="0" applyFont="1" applyFill="1" applyBorder="1" applyAlignment="1">
      <alignment horizontal="right" vertical="top"/>
    </xf>
    <xf numFmtId="0" fontId="4" fillId="14" borderId="1" xfId="0" applyFont="1" applyFill="1" applyBorder="1" applyAlignment="1">
      <alignment horizontal="right" vertical="top"/>
    </xf>
    <xf numFmtId="0" fontId="4" fillId="13" borderId="1" xfId="0" applyFont="1" applyFill="1" applyBorder="1" applyAlignment="1">
      <alignment horizontal="right" vertical="top"/>
    </xf>
    <xf numFmtId="0" fontId="4" fillId="3" borderId="0" xfId="0" applyFont="1" applyFill="1" applyBorder="1" applyAlignment="1">
      <alignment vertical="top"/>
    </xf>
    <xf numFmtId="0" fontId="3" fillId="22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16" borderId="2" xfId="0" applyFont="1" applyFill="1" applyBorder="1" applyAlignment="1">
      <alignment vertical="top"/>
    </xf>
    <xf numFmtId="0" fontId="4" fillId="30" borderId="2" xfId="0" applyFont="1" applyFill="1" applyBorder="1" applyAlignment="1">
      <alignment vertical="top"/>
    </xf>
    <xf numFmtId="0" fontId="4" fillId="4" borderId="2" xfId="0" applyFont="1" applyFill="1" applyBorder="1" applyAlignment="1">
      <alignment vertical="top" wrapText="1"/>
    </xf>
    <xf numFmtId="0" fontId="4" fillId="11" borderId="2" xfId="0" applyFont="1" applyFill="1" applyBorder="1" applyAlignment="1">
      <alignment vertical="top"/>
    </xf>
    <xf numFmtId="0" fontId="4" fillId="19" borderId="2" xfId="0" applyFont="1" applyFill="1" applyBorder="1" applyAlignment="1">
      <alignment vertical="top"/>
    </xf>
    <xf numFmtId="0" fontId="4" fillId="32" borderId="2" xfId="0" applyFont="1" applyFill="1" applyBorder="1" applyAlignment="1">
      <alignment vertical="top"/>
    </xf>
    <xf numFmtId="0" fontId="4" fillId="4" borderId="2" xfId="0" applyFont="1" applyFill="1" applyBorder="1" applyAlignment="1">
      <alignment vertical="top"/>
    </xf>
    <xf numFmtId="0" fontId="4" fillId="21" borderId="2" xfId="0" applyFont="1" applyFill="1" applyBorder="1" applyAlignment="1">
      <alignment vertical="top"/>
    </xf>
    <xf numFmtId="0" fontId="4" fillId="22" borderId="2" xfId="0" applyFont="1" applyFill="1" applyBorder="1" applyAlignment="1">
      <alignment vertical="top"/>
    </xf>
    <xf numFmtId="0" fontId="4" fillId="2" borderId="2" xfId="0" applyFont="1" applyFill="1" applyBorder="1" applyAlignment="1">
      <alignment vertical="top"/>
    </xf>
    <xf numFmtId="0" fontId="4" fillId="10" borderId="2" xfId="0" applyFont="1" applyFill="1" applyBorder="1" applyAlignment="1">
      <alignment vertical="top"/>
    </xf>
    <xf numFmtId="0" fontId="4" fillId="0" borderId="3" xfId="0" applyFont="1" applyBorder="1" applyAlignment="1">
      <alignment horizontal="right" vertical="top"/>
    </xf>
    <xf numFmtId="0" fontId="3" fillId="0" borderId="4" xfId="0" applyFont="1" applyFill="1" applyBorder="1" applyAlignment="1">
      <alignment vertical="top"/>
    </xf>
    <xf numFmtId="0" fontId="3" fillId="0" borderId="5" xfId="0" applyFont="1" applyFill="1" applyBorder="1" applyAlignment="1">
      <alignment vertical="top"/>
    </xf>
    <xf numFmtId="0" fontId="3" fillId="0" borderId="5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/>
    </xf>
    <xf numFmtId="0" fontId="4" fillId="0" borderId="8" xfId="0" applyFont="1" applyBorder="1" applyAlignment="1">
      <alignment horizontal="right" vertical="top"/>
    </xf>
    <xf numFmtId="0" fontId="3" fillId="0" borderId="0" xfId="0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3" fillId="10" borderId="1" xfId="0" applyFont="1" applyFill="1" applyBorder="1" applyAlignment="1">
      <alignment vertical="top"/>
    </xf>
    <xf numFmtId="0" fontId="3" fillId="0" borderId="9" xfId="0" applyFont="1" applyBorder="1" applyAlignment="1">
      <alignment vertical="top"/>
    </xf>
    <xf numFmtId="0" fontId="1" fillId="24" borderId="3" xfId="0" applyFont="1" applyFill="1" applyBorder="1" applyAlignment="1">
      <alignment horizontal="center" vertical="center" wrapText="1"/>
    </xf>
    <xf numFmtId="164" fontId="1" fillId="24" borderId="3" xfId="0" applyNumberFormat="1" applyFont="1" applyFill="1" applyBorder="1" applyAlignment="1">
      <alignment horizontal="center" vertical="center" wrapText="1"/>
    </xf>
    <xf numFmtId="0" fontId="4" fillId="24" borderId="5" xfId="0" applyFont="1" applyFill="1" applyBorder="1" applyAlignment="1">
      <alignment vertical="top"/>
    </xf>
    <xf numFmtId="0" fontId="4" fillId="33" borderId="4" xfId="0" applyFont="1" applyFill="1" applyBorder="1" applyAlignment="1">
      <alignment vertical="top"/>
    </xf>
    <xf numFmtId="0" fontId="1" fillId="33" borderId="3" xfId="0" applyFont="1" applyFill="1" applyBorder="1" applyAlignment="1">
      <alignment horizontal="center" vertical="center" wrapText="1"/>
    </xf>
    <xf numFmtId="164" fontId="1" fillId="33" borderId="3" xfId="0" applyNumberFormat="1" applyFont="1" applyFill="1" applyBorder="1" applyAlignment="1">
      <alignment horizontal="center" vertical="center" wrapText="1"/>
    </xf>
    <xf numFmtId="0" fontId="4" fillId="33" borderId="5" xfId="0" applyFont="1" applyFill="1" applyBorder="1" applyAlignment="1">
      <alignment vertical="top"/>
    </xf>
    <xf numFmtId="0" fontId="3" fillId="33" borderId="6" xfId="0" applyFont="1" applyFill="1" applyBorder="1" applyAlignment="1">
      <alignment vertical="top"/>
    </xf>
    <xf numFmtId="0" fontId="4" fillId="28" borderId="4" xfId="0" applyFont="1" applyFill="1" applyBorder="1" applyAlignment="1">
      <alignment vertical="top"/>
    </xf>
    <xf numFmtId="0" fontId="1" fillId="28" borderId="3" xfId="0" applyFont="1" applyFill="1" applyBorder="1" applyAlignment="1">
      <alignment horizontal="center" vertical="center" wrapText="1"/>
    </xf>
    <xf numFmtId="164" fontId="1" fillId="28" borderId="3" xfId="0" applyNumberFormat="1" applyFont="1" applyFill="1" applyBorder="1" applyAlignment="1">
      <alignment horizontal="center" vertical="center" wrapText="1"/>
    </xf>
    <xf numFmtId="0" fontId="4" fillId="28" borderId="5" xfId="0" applyFont="1" applyFill="1" applyBorder="1" applyAlignment="1">
      <alignment vertical="top"/>
    </xf>
    <xf numFmtId="0" fontId="3" fillId="24" borderId="5" xfId="0" applyFont="1" applyFill="1" applyBorder="1" applyAlignment="1">
      <alignment vertical="top"/>
    </xf>
    <xf numFmtId="0" fontId="3" fillId="28" borderId="6" xfId="0" applyFont="1" applyFill="1" applyBorder="1" applyAlignment="1">
      <alignment vertical="top"/>
    </xf>
    <xf numFmtId="0" fontId="4" fillId="18" borderId="4" xfId="0" applyFont="1" applyFill="1" applyBorder="1" applyAlignment="1">
      <alignment vertical="top"/>
    </xf>
    <xf numFmtId="0" fontId="1" fillId="18" borderId="3" xfId="0" applyFont="1" applyFill="1" applyBorder="1" applyAlignment="1">
      <alignment horizontal="center" vertical="center" wrapText="1"/>
    </xf>
    <xf numFmtId="164" fontId="1" fillId="18" borderId="3" xfId="0" applyNumberFormat="1" applyFont="1" applyFill="1" applyBorder="1" applyAlignment="1">
      <alignment horizontal="center" vertical="center" wrapText="1"/>
    </xf>
    <xf numFmtId="0" fontId="4" fillId="18" borderId="5" xfId="0" applyFont="1" applyFill="1" applyBorder="1" applyAlignment="1">
      <alignment vertical="top"/>
    </xf>
    <xf numFmtId="0" fontId="4" fillId="34" borderId="4" xfId="0" applyFont="1" applyFill="1" applyBorder="1" applyAlignment="1">
      <alignment vertical="top"/>
    </xf>
    <xf numFmtId="0" fontId="1" fillId="34" borderId="3" xfId="0" applyFont="1" applyFill="1" applyBorder="1" applyAlignment="1">
      <alignment horizontal="center" vertical="center" wrapText="1"/>
    </xf>
    <xf numFmtId="164" fontId="1" fillId="34" borderId="3" xfId="0" applyNumberFormat="1" applyFont="1" applyFill="1" applyBorder="1" applyAlignment="1">
      <alignment horizontal="center" vertical="center" wrapText="1"/>
    </xf>
    <xf numFmtId="0" fontId="4" fillId="34" borderId="5" xfId="0" applyFont="1" applyFill="1" applyBorder="1" applyAlignment="1">
      <alignment vertical="top"/>
    </xf>
    <xf numFmtId="0" fontId="3" fillId="34" borderId="6" xfId="0" applyFont="1" applyFill="1" applyBorder="1" applyAlignment="1">
      <alignment vertical="top"/>
    </xf>
    <xf numFmtId="0" fontId="3" fillId="18" borderId="6" xfId="0" applyFont="1" applyFill="1" applyBorder="1" applyAlignment="1">
      <alignment vertical="top"/>
    </xf>
    <xf numFmtId="0" fontId="3" fillId="30" borderId="6" xfId="0" applyFont="1" applyFill="1" applyBorder="1" applyAlignment="1">
      <alignment vertical="top"/>
    </xf>
    <xf numFmtId="0" fontId="4" fillId="4" borderId="4" xfId="0" applyFont="1" applyFill="1" applyBorder="1" applyAlignment="1">
      <alignment vertical="top"/>
    </xf>
    <xf numFmtId="0" fontId="1" fillId="4" borderId="3" xfId="0" applyFont="1" applyFill="1" applyBorder="1" applyAlignment="1">
      <alignment horizontal="center" vertical="center" wrapText="1"/>
    </xf>
    <xf numFmtId="164" fontId="1" fillId="4" borderId="3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vertical="top"/>
    </xf>
    <xf numFmtId="0" fontId="3" fillId="4" borderId="6" xfId="0" applyFont="1" applyFill="1" applyBorder="1" applyAlignment="1">
      <alignment vertical="top"/>
    </xf>
    <xf numFmtId="0" fontId="1" fillId="35" borderId="3" xfId="0" applyFont="1" applyFill="1" applyBorder="1" applyAlignment="1">
      <alignment horizontal="center" vertical="center" wrapText="1"/>
    </xf>
    <xf numFmtId="164" fontId="1" fillId="35" borderId="3" xfId="0" applyNumberFormat="1" applyFont="1" applyFill="1" applyBorder="1" applyAlignment="1">
      <alignment horizontal="center" vertical="center" wrapText="1"/>
    </xf>
    <xf numFmtId="0" fontId="3" fillId="35" borderId="6" xfId="0" applyFont="1" applyFill="1" applyBorder="1" applyAlignment="1">
      <alignment vertical="top"/>
    </xf>
    <xf numFmtId="0" fontId="1" fillId="18" borderId="8" xfId="0" applyFont="1" applyFill="1" applyBorder="1" applyAlignment="1">
      <alignment horizontal="center" vertical="center" wrapText="1"/>
    </xf>
    <xf numFmtId="164" fontId="1" fillId="18" borderId="8" xfId="0" applyNumberFormat="1" applyFont="1" applyFill="1" applyBorder="1" applyAlignment="1">
      <alignment horizontal="center" vertical="center" wrapText="1"/>
    </xf>
    <xf numFmtId="0" fontId="3" fillId="33" borderId="1" xfId="0" applyFont="1" applyFill="1" applyBorder="1" applyAlignment="1">
      <alignment vertical="top"/>
    </xf>
    <xf numFmtId="0" fontId="3" fillId="24" borderId="1" xfId="0" applyFont="1" applyFill="1" applyBorder="1" applyAlignment="1">
      <alignment vertical="top"/>
    </xf>
    <xf numFmtId="0" fontId="3" fillId="28" borderId="1" xfId="0" applyFont="1" applyFill="1" applyBorder="1" applyAlignment="1">
      <alignment vertical="top"/>
    </xf>
    <xf numFmtId="0" fontId="1" fillId="0" borderId="1" xfId="0" applyFont="1" applyBorder="1"/>
    <xf numFmtId="0" fontId="1" fillId="0" borderId="1" xfId="0" applyFon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9" fontId="1" fillId="33" borderId="1" xfId="1" applyFont="1" applyFill="1" applyBorder="1" applyAlignment="1">
      <alignment horizontal="center"/>
    </xf>
    <xf numFmtId="9" fontId="1" fillId="24" borderId="1" xfId="1" applyFont="1" applyFill="1" applyBorder="1" applyAlignment="1">
      <alignment horizontal="center"/>
    </xf>
    <xf numFmtId="9" fontId="1" fillId="28" borderId="1" xfId="1" applyFont="1" applyFill="1" applyBorder="1" applyAlignment="1">
      <alignment horizontal="center"/>
    </xf>
    <xf numFmtId="9" fontId="1" fillId="4" borderId="1" xfId="1" applyFont="1" applyFill="1" applyBorder="1" applyAlignment="1">
      <alignment horizontal="center"/>
    </xf>
    <xf numFmtId="9" fontId="1" fillId="34" borderId="1" xfId="1" applyFont="1" applyFill="1" applyBorder="1" applyAlignment="1">
      <alignment horizontal="center"/>
    </xf>
    <xf numFmtId="9" fontId="1" fillId="18" borderId="1" xfId="1" applyFont="1" applyFill="1" applyBorder="1" applyAlignment="1">
      <alignment horizontal="center"/>
    </xf>
    <xf numFmtId="9" fontId="1" fillId="35" borderId="1" xfId="1" applyFont="1" applyFill="1" applyBorder="1" applyAlignment="1">
      <alignment horizontal="center"/>
    </xf>
    <xf numFmtId="9" fontId="1" fillId="0" borderId="1" xfId="0" applyNumberFormat="1" applyFont="1" applyFill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0" borderId="4" xfId="0" applyFont="1" applyBorder="1" applyAlignment="1">
      <alignment horizontal="center"/>
    </xf>
    <xf numFmtId="9" fontId="1" fillId="0" borderId="5" xfId="0" applyNumberFormat="1" applyFont="1" applyBorder="1" applyAlignment="1">
      <alignment horizontal="center"/>
    </xf>
    <xf numFmtId="9" fontId="1" fillId="0" borderId="6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34" borderId="8" xfId="0" applyFont="1" applyFill="1" applyBorder="1" applyAlignment="1">
      <alignment horizontal="center" vertical="center" wrapText="1"/>
    </xf>
    <xf numFmtId="164" fontId="1" fillId="34" borderId="8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top"/>
    </xf>
    <xf numFmtId="0" fontId="4" fillId="20" borderId="2" xfId="0" applyFont="1" applyFill="1" applyBorder="1" applyAlignment="1">
      <alignment vertical="top"/>
    </xf>
    <xf numFmtId="0" fontId="4" fillId="9" borderId="2" xfId="0" applyFont="1" applyFill="1" applyBorder="1" applyAlignment="1">
      <alignment vertical="top"/>
    </xf>
    <xf numFmtId="0" fontId="4" fillId="12" borderId="2" xfId="0" applyFont="1" applyFill="1" applyBorder="1" applyAlignment="1">
      <alignment vertical="top"/>
    </xf>
    <xf numFmtId="0" fontId="4" fillId="13" borderId="2" xfId="0" applyFont="1" applyFill="1" applyBorder="1" applyAlignment="1">
      <alignment vertical="top"/>
    </xf>
    <xf numFmtId="0" fontId="4" fillId="10" borderId="2" xfId="0" applyFont="1" applyFill="1" applyBorder="1" applyAlignment="1">
      <alignment vertical="top" wrapText="1"/>
    </xf>
    <xf numFmtId="0" fontId="4" fillId="8" borderId="2" xfId="0" applyFont="1" applyFill="1" applyBorder="1" applyAlignment="1">
      <alignment vertical="top"/>
    </xf>
    <xf numFmtId="0" fontId="4" fillId="32" borderId="3" xfId="0" applyFont="1" applyFill="1" applyBorder="1" applyAlignment="1">
      <alignment vertical="top"/>
    </xf>
    <xf numFmtId="0" fontId="4" fillId="16" borderId="3" xfId="0" applyFont="1" applyFill="1" applyBorder="1" applyAlignment="1">
      <alignment vertical="top"/>
    </xf>
    <xf numFmtId="0" fontId="4" fillId="4" borderId="3" xfId="0" applyFont="1" applyFill="1" applyBorder="1" applyAlignment="1">
      <alignment vertical="top" wrapText="1"/>
    </xf>
    <xf numFmtId="0" fontId="4" fillId="21" borderId="4" xfId="0" applyFont="1" applyFill="1" applyBorder="1" applyAlignment="1">
      <alignment vertical="top"/>
    </xf>
    <xf numFmtId="0" fontId="3" fillId="21" borderId="5" xfId="0" applyFont="1" applyFill="1" applyBorder="1" applyAlignment="1">
      <alignment vertical="top"/>
    </xf>
    <xf numFmtId="0" fontId="3" fillId="21" borderId="6" xfId="0" applyFont="1" applyFill="1" applyBorder="1" applyAlignment="1">
      <alignment vertical="top"/>
    </xf>
    <xf numFmtId="0" fontId="3" fillId="2" borderId="6" xfId="0" applyFont="1" applyFill="1" applyBorder="1" applyAlignment="1">
      <alignment vertical="top"/>
    </xf>
    <xf numFmtId="0" fontId="3" fillId="22" borderId="5" xfId="0" applyFont="1" applyFill="1" applyBorder="1" applyAlignment="1">
      <alignment vertical="top"/>
    </xf>
    <xf numFmtId="0" fontId="3" fillId="11" borderId="5" xfId="0" applyFont="1" applyFill="1" applyBorder="1" applyAlignment="1">
      <alignment vertical="top"/>
    </xf>
    <xf numFmtId="0" fontId="3" fillId="30" borderId="5" xfId="0" applyFont="1" applyFill="1" applyBorder="1" applyAlignment="1">
      <alignment vertical="top"/>
    </xf>
    <xf numFmtId="0" fontId="3" fillId="16" borderId="5" xfId="0" applyFont="1" applyFill="1" applyBorder="1" applyAlignment="1">
      <alignment vertical="top"/>
    </xf>
    <xf numFmtId="0" fontId="3" fillId="4" borderId="5" xfId="0" applyFont="1" applyFill="1" applyBorder="1" applyAlignment="1">
      <alignment vertical="top" wrapText="1"/>
    </xf>
    <xf numFmtId="0" fontId="3" fillId="32" borderId="1" xfId="0" applyFont="1" applyFill="1" applyBorder="1" applyAlignment="1">
      <alignment vertical="top"/>
    </xf>
    <xf numFmtId="0" fontId="3" fillId="22" borderId="4" xfId="0" applyFont="1" applyFill="1" applyBorder="1" applyAlignment="1">
      <alignment vertical="top"/>
    </xf>
    <xf numFmtId="0" fontId="3" fillId="11" borderId="6" xfId="0" applyFont="1" applyFill="1" applyBorder="1" applyAlignment="1">
      <alignment vertical="top"/>
    </xf>
    <xf numFmtId="0" fontId="3" fillId="30" borderId="4" xfId="0" applyFont="1" applyFill="1" applyBorder="1" applyAlignment="1">
      <alignment vertical="top"/>
    </xf>
    <xf numFmtId="0" fontId="3" fillId="16" borderId="4" xfId="0" applyFont="1" applyFill="1" applyBorder="1" applyAlignment="1">
      <alignment vertical="top"/>
    </xf>
    <xf numFmtId="0" fontId="3" fillId="16" borderId="6" xfId="0" applyFont="1" applyFill="1" applyBorder="1" applyAlignment="1">
      <alignment vertical="top"/>
    </xf>
    <xf numFmtId="0" fontId="3" fillId="21" borderId="1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19" borderId="1" xfId="0" applyFont="1" applyFill="1" applyBorder="1" applyAlignment="1">
      <alignment vertical="top"/>
    </xf>
    <xf numFmtId="0" fontId="3" fillId="11" borderId="1" xfId="0" applyFont="1" applyFill="1" applyBorder="1" applyAlignment="1">
      <alignment vertical="top"/>
    </xf>
    <xf numFmtId="0" fontId="3" fillId="30" borderId="1" xfId="0" applyFont="1" applyFill="1" applyBorder="1" applyAlignment="1">
      <alignment vertical="top"/>
    </xf>
    <xf numFmtId="0" fontId="3" fillId="16" borderId="1" xfId="0" applyFont="1" applyFill="1" applyBorder="1" applyAlignment="1">
      <alignment vertical="top"/>
    </xf>
    <xf numFmtId="0" fontId="3" fillId="4" borderId="1" xfId="0" applyFont="1" applyFill="1" applyBorder="1" applyAlignment="1">
      <alignment vertical="top" wrapText="1"/>
    </xf>
    <xf numFmtId="0" fontId="0" fillId="28" borderId="5" xfId="0" applyFill="1" applyBorder="1"/>
    <xf numFmtId="0" fontId="0" fillId="0" borderId="5" xfId="0" applyBorder="1" applyAlignment="1">
      <alignment horizontal="center"/>
    </xf>
    <xf numFmtId="9" fontId="1" fillId="0" borderId="6" xfId="1" applyFont="1" applyBorder="1" applyAlignment="1">
      <alignment horizontal="center"/>
    </xf>
    <xf numFmtId="9" fontId="1" fillId="0" borderId="1" xfId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33" borderId="8" xfId="0" applyFont="1" applyFill="1" applyBorder="1" applyAlignment="1">
      <alignment horizontal="center" vertical="center" wrapText="1"/>
    </xf>
    <xf numFmtId="164" fontId="1" fillId="33" borderId="8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top"/>
    </xf>
    <xf numFmtId="164" fontId="1" fillId="24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/>
    </xf>
    <xf numFmtId="0" fontId="4" fillId="27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4" fillId="29" borderId="2" xfId="0" applyFont="1" applyFill="1" applyBorder="1" applyAlignment="1">
      <alignment vertical="top"/>
    </xf>
    <xf numFmtId="0" fontId="0" fillId="0" borderId="0" xfId="0" applyAlignment="1"/>
    <xf numFmtId="0" fontId="9" fillId="0" borderId="9" xfId="0" applyFont="1" applyBorder="1" applyAlignment="1">
      <alignment horizontal="left" vertical="center"/>
    </xf>
    <xf numFmtId="0" fontId="8" fillId="0" borderId="11" xfId="0" applyFont="1" applyBorder="1"/>
    <xf numFmtId="0" fontId="0" fillId="0" borderId="11" xfId="0" applyBorder="1"/>
    <xf numFmtId="0" fontId="1" fillId="0" borderId="11" xfId="0" applyFont="1" applyBorder="1"/>
    <xf numFmtId="9" fontId="0" fillId="0" borderId="12" xfId="1" applyNumberFormat="1" applyFont="1" applyFill="1" applyBorder="1"/>
    <xf numFmtId="0" fontId="9" fillId="0" borderId="10" xfId="0" applyFont="1" applyBorder="1"/>
    <xf numFmtId="0" fontId="8" fillId="0" borderId="0" xfId="0" applyFont="1" applyBorder="1"/>
    <xf numFmtId="0" fontId="0" fillId="0" borderId="0" xfId="0" applyBorder="1"/>
    <xf numFmtId="0" fontId="1" fillId="0" borderId="0" xfId="0" applyFont="1" applyBorder="1"/>
    <xf numFmtId="9" fontId="0" fillId="0" borderId="13" xfId="1" applyNumberFormat="1" applyFont="1" applyFill="1" applyBorder="1"/>
    <xf numFmtId="0" fontId="0" fillId="0" borderId="7" xfId="0" applyBorder="1"/>
    <xf numFmtId="0" fontId="0" fillId="0" borderId="14" xfId="0" applyBorder="1"/>
    <xf numFmtId="0" fontId="1" fillId="0" borderId="14" xfId="0" applyFont="1" applyBorder="1"/>
    <xf numFmtId="9" fontId="0" fillId="0" borderId="8" xfId="1" applyNumberFormat="1" applyFont="1" applyFill="1" applyBorder="1"/>
    <xf numFmtId="0" fontId="3" fillId="0" borderId="0" xfId="0" applyFont="1" applyFill="1" applyBorder="1" applyAlignment="1">
      <alignment horizontal="center" vertical="top"/>
    </xf>
    <xf numFmtId="164" fontId="3" fillId="0" borderId="0" xfId="0" applyNumberFormat="1" applyFont="1" applyFill="1" applyBorder="1" applyAlignment="1">
      <alignment horizontal="center" vertical="top"/>
    </xf>
    <xf numFmtId="0" fontId="0" fillId="36" borderId="5" xfId="0" applyFont="1" applyFill="1" applyBorder="1" applyAlignment="1">
      <alignment horizontal="center"/>
    </xf>
    <xf numFmtId="0" fontId="0" fillId="36" borderId="5" xfId="0" applyFill="1" applyBorder="1" applyAlignment="1">
      <alignment horizontal="center"/>
    </xf>
    <xf numFmtId="0" fontId="0" fillId="36" borderId="4" xfId="0" applyFill="1" applyBorder="1" applyAlignment="1">
      <alignment horizontal="center"/>
    </xf>
    <xf numFmtId="0" fontId="0" fillId="37" borderId="5" xfId="0" applyFill="1" applyBorder="1" applyAlignment="1">
      <alignment horizontal="center"/>
    </xf>
    <xf numFmtId="0" fontId="1" fillId="36" borderId="2" xfId="0" applyFont="1" applyFill="1" applyBorder="1"/>
    <xf numFmtId="0" fontId="1" fillId="36" borderId="15" xfId="0" applyFont="1" applyFill="1" applyBorder="1"/>
    <xf numFmtId="0" fontId="1" fillId="36" borderId="3" xfId="0" applyFont="1" applyFill="1" applyBorder="1" applyAlignment="1">
      <alignment horizontal="center"/>
    </xf>
    <xf numFmtId="0" fontId="1" fillId="37" borderId="15" xfId="0" applyFont="1" applyFill="1" applyBorder="1"/>
    <xf numFmtId="0" fontId="1" fillId="37" borderId="2" xfId="0" applyFont="1" applyFill="1" applyBorder="1"/>
    <xf numFmtId="0" fontId="1" fillId="37" borderId="3" xfId="0" applyFont="1" applyFill="1" applyBorder="1" applyAlignment="1">
      <alignment horizontal="center"/>
    </xf>
    <xf numFmtId="0" fontId="1" fillId="0" borderId="2" xfId="0" applyFont="1" applyBorder="1"/>
    <xf numFmtId="0" fontId="1" fillId="0" borderId="15" xfId="0" applyFont="1" applyBorder="1"/>
    <xf numFmtId="9" fontId="1" fillId="36" borderId="3" xfId="1" applyFont="1" applyFill="1" applyBorder="1" applyAlignment="1">
      <alignment horizontal="center"/>
    </xf>
    <xf numFmtId="9" fontId="1" fillId="37" borderId="3" xfId="1" applyFont="1" applyFill="1" applyBorder="1" applyAlignment="1">
      <alignment horizontal="center"/>
    </xf>
    <xf numFmtId="9" fontId="1" fillId="0" borderId="3" xfId="1" applyFont="1" applyBorder="1"/>
    <xf numFmtId="0" fontId="11" fillId="0" borderId="0" xfId="0" applyFont="1"/>
    <xf numFmtId="0" fontId="13" fillId="0" borderId="4" xfId="0" applyFont="1" applyBorder="1" applyAlignment="1">
      <alignment vertical="top"/>
    </xf>
    <xf numFmtId="0" fontId="5" fillId="0" borderId="13" xfId="0" applyFont="1" applyBorder="1" applyAlignment="1">
      <alignment vertical="top"/>
    </xf>
    <xf numFmtId="0" fontId="5" fillId="0" borderId="8" xfId="0" applyFont="1" applyBorder="1" applyAlignment="1">
      <alignment vertical="top"/>
    </xf>
    <xf numFmtId="0" fontId="5" fillId="0" borderId="12" xfId="0" applyFont="1" applyBorder="1" applyAlignment="1">
      <alignment vertical="top"/>
    </xf>
    <xf numFmtId="0" fontId="5" fillId="0" borderId="3" xfId="0" applyFont="1" applyBorder="1" applyAlignment="1">
      <alignment vertical="top"/>
    </xf>
    <xf numFmtId="0" fontId="12" fillId="0" borderId="0" xfId="0" applyFont="1" applyAlignment="1">
      <alignment horizontal="left"/>
    </xf>
    <xf numFmtId="0" fontId="3" fillId="13" borderId="9" xfId="0" applyFont="1" applyFill="1" applyBorder="1" applyAlignment="1">
      <alignment vertical="top"/>
    </xf>
    <xf numFmtId="0" fontId="3" fillId="13" borderId="10" xfId="0" applyFont="1" applyFill="1" applyBorder="1" applyAlignment="1">
      <alignment vertical="top"/>
    </xf>
    <xf numFmtId="0" fontId="3" fillId="0" borderId="10" xfId="0" applyFont="1" applyBorder="1" applyAlignment="1">
      <alignment vertical="top"/>
    </xf>
    <xf numFmtId="0" fontId="3" fillId="0" borderId="7" xfId="0" applyFont="1" applyBorder="1" applyAlignment="1">
      <alignment vertical="top"/>
    </xf>
    <xf numFmtId="0" fontId="5" fillId="0" borderId="17" xfId="0" applyFont="1" applyBorder="1" applyAlignment="1">
      <alignment vertical="top"/>
    </xf>
    <xf numFmtId="0" fontId="5" fillId="0" borderId="18" xfId="0" applyFont="1" applyBorder="1" applyAlignment="1">
      <alignment vertical="top"/>
    </xf>
    <xf numFmtId="0" fontId="5" fillId="0" borderId="19" xfId="0" applyFont="1" applyBorder="1" applyAlignment="1">
      <alignment vertical="top"/>
    </xf>
    <xf numFmtId="0" fontId="5" fillId="0" borderId="16" xfId="0" applyFont="1" applyBorder="1" applyAlignment="1">
      <alignment vertical="top"/>
    </xf>
    <xf numFmtId="0" fontId="5" fillId="9" borderId="8" xfId="0" applyFont="1" applyFill="1" applyBorder="1" applyAlignment="1">
      <alignment vertical="top"/>
    </xf>
    <xf numFmtId="0" fontId="5" fillId="0" borderId="20" xfId="0" applyFont="1" applyBorder="1" applyAlignment="1">
      <alignment vertical="top"/>
    </xf>
    <xf numFmtId="0" fontId="3" fillId="0" borderId="21" xfId="0" applyFont="1" applyBorder="1" applyAlignment="1">
      <alignment vertical="top"/>
    </xf>
    <xf numFmtId="0" fontId="3" fillId="0" borderId="22" xfId="0" applyFont="1" applyBorder="1" applyAlignment="1">
      <alignment vertical="top"/>
    </xf>
    <xf numFmtId="0" fontId="3" fillId="0" borderId="23" xfId="0" applyFont="1" applyBorder="1" applyAlignment="1">
      <alignment vertical="top"/>
    </xf>
    <xf numFmtId="0" fontId="5" fillId="0" borderId="24" xfId="0" applyFont="1" applyBorder="1" applyAlignment="1">
      <alignment vertical="top"/>
    </xf>
    <xf numFmtId="0" fontId="5" fillId="0" borderId="25" xfId="0" applyFont="1" applyBorder="1" applyAlignment="1">
      <alignment vertical="top"/>
    </xf>
    <xf numFmtId="0" fontId="5" fillId="0" borderId="26" xfId="0" applyFont="1" applyBorder="1" applyAlignment="1">
      <alignment vertical="top"/>
    </xf>
    <xf numFmtId="0" fontId="5" fillId="23" borderId="13" xfId="0" applyFont="1" applyFill="1" applyBorder="1" applyAlignment="1">
      <alignment vertical="top"/>
    </xf>
    <xf numFmtId="0" fontId="5" fillId="3" borderId="13" xfId="0" applyFont="1" applyFill="1" applyBorder="1" applyAlignment="1">
      <alignment vertical="top"/>
    </xf>
    <xf numFmtId="0" fontId="5" fillId="32" borderId="3" xfId="0" applyFont="1" applyFill="1" applyBorder="1" applyAlignment="1">
      <alignment vertical="top"/>
    </xf>
    <xf numFmtId="0" fontId="5" fillId="3" borderId="3" xfId="0" applyFont="1" applyFill="1" applyBorder="1" applyAlignment="1">
      <alignment vertical="top"/>
    </xf>
    <xf numFmtId="0" fontId="5" fillId="0" borderId="28" xfId="0" applyFont="1" applyBorder="1" applyAlignment="1">
      <alignment vertical="top"/>
    </xf>
    <xf numFmtId="0" fontId="5" fillId="0" borderId="29" xfId="0" applyFont="1" applyBorder="1" applyAlignment="1">
      <alignment vertical="top"/>
    </xf>
    <xf numFmtId="0" fontId="5" fillId="0" borderId="27" xfId="0" applyFont="1" applyBorder="1" applyAlignment="1">
      <alignment vertical="top"/>
    </xf>
    <xf numFmtId="0" fontId="5" fillId="23" borderId="8" xfId="0" applyFont="1" applyFill="1" applyBorder="1" applyAlignment="1">
      <alignment vertical="top"/>
    </xf>
    <xf numFmtId="0" fontId="3" fillId="0" borderId="30" xfId="0" applyFont="1" applyBorder="1" applyAlignment="1">
      <alignment vertical="top"/>
    </xf>
    <xf numFmtId="0" fontId="0" fillId="7" borderId="3" xfId="0" applyFont="1" applyFill="1" applyBorder="1" applyAlignment="1">
      <alignment vertical="top"/>
    </xf>
    <xf numFmtId="0" fontId="4" fillId="11" borderId="6" xfId="0" applyFont="1" applyFill="1" applyBorder="1" applyAlignment="1">
      <alignment vertical="top"/>
    </xf>
    <xf numFmtId="0" fontId="5" fillId="3" borderId="12" xfId="0" applyFont="1" applyFill="1" applyBorder="1" applyAlignment="1">
      <alignment vertical="top"/>
    </xf>
    <xf numFmtId="0" fontId="5" fillId="0" borderId="31" xfId="0" applyFont="1" applyBorder="1" applyAlignment="1">
      <alignment vertical="top"/>
    </xf>
    <xf numFmtId="0" fontId="5" fillId="0" borderId="32" xfId="0" applyFont="1" applyBorder="1" applyAlignment="1">
      <alignment vertical="top"/>
    </xf>
    <xf numFmtId="0" fontId="5" fillId="0" borderId="33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4" fillId="0" borderId="2" xfId="0" applyFont="1" applyFill="1" applyBorder="1" applyAlignment="1">
      <alignment vertical="top"/>
    </xf>
    <xf numFmtId="0" fontId="4" fillId="12" borderId="1" xfId="0" applyFont="1" applyFill="1" applyBorder="1" applyAlignment="1">
      <alignment horizontal="right" vertical="top"/>
    </xf>
    <xf numFmtId="0" fontId="3" fillId="12" borderId="4" xfId="0" applyFont="1" applyFill="1" applyBorder="1" applyAlignment="1">
      <alignment vertical="top"/>
    </xf>
    <xf numFmtId="0" fontId="3" fillId="12" borderId="5" xfId="0" applyFont="1" applyFill="1" applyBorder="1" applyAlignment="1">
      <alignment vertical="top"/>
    </xf>
    <xf numFmtId="0" fontId="3" fillId="12" borderId="6" xfId="0" applyFont="1" applyFill="1" applyBorder="1" applyAlignment="1">
      <alignment vertical="top"/>
    </xf>
    <xf numFmtId="0" fontId="5" fillId="23" borderId="5" xfId="0" applyFont="1" applyFill="1" applyBorder="1" applyAlignment="1">
      <alignment vertical="top"/>
    </xf>
    <xf numFmtId="0" fontId="5" fillId="0" borderId="35" xfId="0" applyFont="1" applyBorder="1" applyAlignment="1">
      <alignment vertical="top"/>
    </xf>
    <xf numFmtId="0" fontId="5" fillId="0" borderId="36" xfId="0" applyFont="1" applyBorder="1" applyAlignment="1">
      <alignment vertical="top"/>
    </xf>
    <xf numFmtId="0" fontId="5" fillId="0" borderId="37" xfId="0" applyFont="1" applyBorder="1" applyAlignment="1">
      <alignment vertical="top"/>
    </xf>
    <xf numFmtId="14" fontId="4" fillId="12" borderId="1" xfId="0" applyNumberFormat="1" applyFont="1" applyFill="1" applyBorder="1" applyAlignment="1">
      <alignment horizontal="right" vertical="top"/>
    </xf>
    <xf numFmtId="0" fontId="4" fillId="12" borderId="3" xfId="0" applyFont="1" applyFill="1" applyBorder="1" applyAlignment="1">
      <alignment vertical="top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CAC574"/>
      <color rgb="FFBAAC8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>
                <a:latin typeface="Constantia" pitchFamily="18" charset="0"/>
              </a:defRPr>
            </a:pPr>
            <a:r>
              <a:rPr lang="fr-FR" sz="2000"/>
              <a:t>Nombre annuel de victimes de la Grande Guerre de Panazol de 1914 à 1922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Nombre annuel de victimes de la Grande Guerre de Panazol </c:v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400"/>
                      <a:t>17 ; 24%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400"/>
                      <a:t>21 ; 30%</a:t>
                    </a:r>
                    <a:r>
                      <a:rPr lang="en-US" sz="1400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400"/>
                      <a:t>11 ;</a:t>
                    </a:r>
                    <a:r>
                      <a:rPr lang="en-US" sz="1400" baseline="0"/>
                      <a:t> 16%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400"/>
                      <a:t>7 ;</a:t>
                    </a:r>
                    <a:r>
                      <a:rPr lang="en-US" sz="1400" baseline="0"/>
                      <a:t> 10%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400"/>
                      <a:t>9 ;</a:t>
                    </a:r>
                    <a:r>
                      <a:rPr lang="en-US" sz="1400" baseline="0"/>
                      <a:t> 13%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1400"/>
                      <a:t>3 ;</a:t>
                    </a:r>
                    <a:r>
                      <a:rPr lang="en-US" sz="1400" baseline="0"/>
                      <a:t> 4%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1400"/>
                      <a:t>1 ;</a:t>
                    </a:r>
                    <a:r>
                      <a:rPr lang="en-US" sz="1400" baseline="0"/>
                      <a:t> 1%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 sz="1400"/>
                      <a:t>0 ;</a:t>
                    </a:r>
                    <a:r>
                      <a:rPr lang="en-US" sz="1400" baseline="0"/>
                      <a:t> 0%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 sz="1400"/>
                      <a:t>1 ;</a:t>
                    </a:r>
                    <a:r>
                      <a:rPr lang="en-US" sz="1400" baseline="0"/>
                      <a:t> 1%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>
                    <a:latin typeface="Constantia" pitchFamily="18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'[1]F3 Identité militaire'!$T$3:$AB$3</c:f>
              <c:numCache>
                <c:formatCode>General</c:formatCode>
                <c:ptCount val="9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</c:numCache>
            </c:numRef>
          </c:cat>
          <c:val>
            <c:numRef>
              <c:f>'[1]F3 Identité militaire'!$T$4:$AB$4</c:f>
              <c:numCache>
                <c:formatCode>General</c:formatCode>
                <c:ptCount val="9"/>
                <c:pt idx="0">
                  <c:v>17</c:v>
                </c:pt>
                <c:pt idx="1">
                  <c:v>21</c:v>
                </c:pt>
                <c:pt idx="2">
                  <c:v>11</c:v>
                </c:pt>
                <c:pt idx="3">
                  <c:v>7</c:v>
                </c:pt>
                <c:pt idx="4">
                  <c:v>9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774912"/>
        <c:axId val="194776448"/>
      </c:barChart>
      <c:catAx>
        <c:axId val="194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Constantia" pitchFamily="18" charset="0"/>
              </a:defRPr>
            </a:pPr>
            <a:endParaRPr lang="fr-FR"/>
          </a:p>
        </c:txPr>
        <c:crossAx val="194776448"/>
        <c:crosses val="autoZero"/>
        <c:auto val="1"/>
        <c:lblAlgn val="ctr"/>
        <c:lblOffset val="100"/>
        <c:noMultiLvlLbl val="0"/>
      </c:catAx>
      <c:valAx>
        <c:axId val="194776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Constantia" pitchFamily="18" charset="0"/>
              </a:defRPr>
            </a:pPr>
            <a:endParaRPr lang="fr-FR"/>
          </a:p>
        </c:txPr>
        <c:crossAx val="194774912"/>
        <c:crosses val="autoZero"/>
        <c:crossBetween val="between"/>
      </c:valAx>
      <c:spPr>
        <a:solidFill>
          <a:srgbClr val="EEECE1">
            <a:lumMod val="90000"/>
          </a:srgbClr>
        </a:solidFill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38100"/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latin typeface="Constantia" pitchFamily="18" charset="0"/>
              </a:defRPr>
            </a:pPr>
            <a:r>
              <a:rPr lang="en-US" sz="1800">
                <a:latin typeface="Constantia" pitchFamily="18" charset="0"/>
              </a:rPr>
              <a:t>Nombre mensuel</a:t>
            </a:r>
            <a:r>
              <a:rPr lang="en-US" sz="1800" baseline="0">
                <a:latin typeface="Constantia" pitchFamily="18" charset="0"/>
              </a:rPr>
              <a:t> de v</a:t>
            </a:r>
            <a:r>
              <a:rPr lang="en-US" sz="1800">
                <a:latin typeface="Constantia" pitchFamily="18" charset="0"/>
              </a:rPr>
              <a:t>ictimes</a:t>
            </a:r>
            <a:r>
              <a:rPr lang="en-US" sz="1800" baseline="0">
                <a:latin typeface="Constantia" pitchFamily="18" charset="0"/>
              </a:rPr>
              <a:t> de la Grande Guerre de la commune de Panazol  </a:t>
            </a:r>
          </a:p>
        </c:rich>
      </c:tx>
      <c:layout>
        <c:manualLayout>
          <c:xMode val="edge"/>
          <c:yMode val="edge"/>
          <c:x val="0.1695898180166148"/>
          <c:y val="3.23787477567534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377491530372848E-2"/>
          <c:y val="0.1104849590192879"/>
          <c:w val="0.96746750349076549"/>
          <c:h val="0.7418141526138225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7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3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3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3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7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5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5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6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7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9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cat>
            <c:numRef>
              <c:f>[1]Feuil1!$P$19:$DD$19</c:f>
              <c:numCache>
                <c:formatCode>General</c:formatCode>
                <c:ptCount val="93"/>
                <c:pt idx="0">
                  <c:v>5327</c:v>
                </c:pt>
                <c:pt idx="1">
                  <c:v>5358</c:v>
                </c:pt>
                <c:pt idx="2">
                  <c:v>5388</c:v>
                </c:pt>
                <c:pt idx="3">
                  <c:v>5419</c:v>
                </c:pt>
                <c:pt idx="4">
                  <c:v>5449</c:v>
                </c:pt>
                <c:pt idx="5">
                  <c:v>5480</c:v>
                </c:pt>
                <c:pt idx="6">
                  <c:v>5511</c:v>
                </c:pt>
                <c:pt idx="7">
                  <c:v>5539</c:v>
                </c:pt>
                <c:pt idx="8">
                  <c:v>5570</c:v>
                </c:pt>
                <c:pt idx="9">
                  <c:v>5600</c:v>
                </c:pt>
                <c:pt idx="10">
                  <c:v>5631</c:v>
                </c:pt>
                <c:pt idx="11">
                  <c:v>5661</c:v>
                </c:pt>
                <c:pt idx="12">
                  <c:v>5692</c:v>
                </c:pt>
                <c:pt idx="13">
                  <c:v>5723</c:v>
                </c:pt>
                <c:pt idx="14">
                  <c:v>5753</c:v>
                </c:pt>
                <c:pt idx="15">
                  <c:v>5784</c:v>
                </c:pt>
                <c:pt idx="16">
                  <c:v>5814</c:v>
                </c:pt>
                <c:pt idx="17">
                  <c:v>5845</c:v>
                </c:pt>
                <c:pt idx="18">
                  <c:v>5876</c:v>
                </c:pt>
                <c:pt idx="19">
                  <c:v>5905</c:v>
                </c:pt>
                <c:pt idx="20">
                  <c:v>5936</c:v>
                </c:pt>
                <c:pt idx="21">
                  <c:v>5966</c:v>
                </c:pt>
                <c:pt idx="22">
                  <c:v>5997</c:v>
                </c:pt>
                <c:pt idx="23">
                  <c:v>6027</c:v>
                </c:pt>
                <c:pt idx="24">
                  <c:v>6058</c:v>
                </c:pt>
                <c:pt idx="25">
                  <c:v>6089</c:v>
                </c:pt>
                <c:pt idx="26">
                  <c:v>6119</c:v>
                </c:pt>
                <c:pt idx="27">
                  <c:v>6150</c:v>
                </c:pt>
                <c:pt idx="28">
                  <c:v>6180</c:v>
                </c:pt>
                <c:pt idx="29">
                  <c:v>6211</c:v>
                </c:pt>
                <c:pt idx="30">
                  <c:v>6242</c:v>
                </c:pt>
                <c:pt idx="31">
                  <c:v>6270</c:v>
                </c:pt>
                <c:pt idx="32">
                  <c:v>6301</c:v>
                </c:pt>
                <c:pt idx="33">
                  <c:v>6331</c:v>
                </c:pt>
                <c:pt idx="34">
                  <c:v>6362</c:v>
                </c:pt>
                <c:pt idx="35">
                  <c:v>6392</c:v>
                </c:pt>
                <c:pt idx="36">
                  <c:v>6423</c:v>
                </c:pt>
                <c:pt idx="37">
                  <c:v>6454</c:v>
                </c:pt>
                <c:pt idx="38">
                  <c:v>6484</c:v>
                </c:pt>
                <c:pt idx="39">
                  <c:v>6515</c:v>
                </c:pt>
                <c:pt idx="40">
                  <c:v>6545</c:v>
                </c:pt>
                <c:pt idx="41">
                  <c:v>6576</c:v>
                </c:pt>
                <c:pt idx="42">
                  <c:v>6607</c:v>
                </c:pt>
                <c:pt idx="43">
                  <c:v>6635</c:v>
                </c:pt>
                <c:pt idx="44">
                  <c:v>6666</c:v>
                </c:pt>
                <c:pt idx="45">
                  <c:v>6696</c:v>
                </c:pt>
                <c:pt idx="46">
                  <c:v>6727</c:v>
                </c:pt>
                <c:pt idx="47">
                  <c:v>6757</c:v>
                </c:pt>
                <c:pt idx="48">
                  <c:v>6788</c:v>
                </c:pt>
                <c:pt idx="49">
                  <c:v>6819</c:v>
                </c:pt>
                <c:pt idx="50">
                  <c:v>6849</c:v>
                </c:pt>
                <c:pt idx="51">
                  <c:v>6880</c:v>
                </c:pt>
                <c:pt idx="52">
                  <c:v>6910</c:v>
                </c:pt>
                <c:pt idx="53">
                  <c:v>6941</c:v>
                </c:pt>
                <c:pt idx="54">
                  <c:v>6972</c:v>
                </c:pt>
                <c:pt idx="55">
                  <c:v>7000</c:v>
                </c:pt>
                <c:pt idx="56">
                  <c:v>7031</c:v>
                </c:pt>
                <c:pt idx="57">
                  <c:v>7061</c:v>
                </c:pt>
                <c:pt idx="58">
                  <c:v>7092</c:v>
                </c:pt>
                <c:pt idx="59">
                  <c:v>7122</c:v>
                </c:pt>
                <c:pt idx="60">
                  <c:v>7153</c:v>
                </c:pt>
                <c:pt idx="61">
                  <c:v>7184</c:v>
                </c:pt>
                <c:pt idx="62">
                  <c:v>7214</c:v>
                </c:pt>
                <c:pt idx="63">
                  <c:v>7245</c:v>
                </c:pt>
                <c:pt idx="64">
                  <c:v>7275</c:v>
                </c:pt>
                <c:pt idx="65">
                  <c:v>7306</c:v>
                </c:pt>
                <c:pt idx="66">
                  <c:v>7337</c:v>
                </c:pt>
                <c:pt idx="67">
                  <c:v>7366</c:v>
                </c:pt>
                <c:pt idx="68">
                  <c:v>7397</c:v>
                </c:pt>
                <c:pt idx="69">
                  <c:v>7427</c:v>
                </c:pt>
                <c:pt idx="70">
                  <c:v>7458</c:v>
                </c:pt>
                <c:pt idx="71">
                  <c:v>7488</c:v>
                </c:pt>
                <c:pt idx="72">
                  <c:v>7519</c:v>
                </c:pt>
                <c:pt idx="73">
                  <c:v>7550</c:v>
                </c:pt>
                <c:pt idx="74">
                  <c:v>7580</c:v>
                </c:pt>
                <c:pt idx="75">
                  <c:v>7611</c:v>
                </c:pt>
                <c:pt idx="76">
                  <c:v>7641</c:v>
                </c:pt>
                <c:pt idx="77">
                  <c:v>7672</c:v>
                </c:pt>
                <c:pt idx="78">
                  <c:v>7703</c:v>
                </c:pt>
                <c:pt idx="79">
                  <c:v>7731</c:v>
                </c:pt>
                <c:pt idx="80">
                  <c:v>7762</c:v>
                </c:pt>
                <c:pt idx="81">
                  <c:v>7792</c:v>
                </c:pt>
                <c:pt idx="82">
                  <c:v>7823</c:v>
                </c:pt>
                <c:pt idx="83">
                  <c:v>7853</c:v>
                </c:pt>
                <c:pt idx="84">
                  <c:v>7884</c:v>
                </c:pt>
                <c:pt idx="85">
                  <c:v>7915</c:v>
                </c:pt>
                <c:pt idx="86">
                  <c:v>7945</c:v>
                </c:pt>
                <c:pt idx="87">
                  <c:v>7976</c:v>
                </c:pt>
                <c:pt idx="88">
                  <c:v>8006</c:v>
                </c:pt>
                <c:pt idx="89">
                  <c:v>8037</c:v>
                </c:pt>
                <c:pt idx="90">
                  <c:v>8068</c:v>
                </c:pt>
                <c:pt idx="91">
                  <c:v>8096</c:v>
                </c:pt>
                <c:pt idx="92">
                  <c:v>8127</c:v>
                </c:pt>
              </c:numCache>
            </c:numRef>
          </c:cat>
          <c:val>
            <c:numRef>
              <c:f>[1]Feuil1!$P$20:$DD$20</c:f>
              <c:numCache>
                <c:formatCode>General</c:formatCode>
                <c:ptCount val="93"/>
                <c:pt idx="0">
                  <c:v>8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4">
                  <c:v>1</c:v>
                </c:pt>
                <c:pt idx="70">
                  <c:v>1</c:v>
                </c:pt>
                <c:pt idx="9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23904"/>
        <c:axId val="194925696"/>
      </c:barChart>
      <c:catAx>
        <c:axId val="1949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onstantia" pitchFamily="18" charset="0"/>
              </a:defRPr>
            </a:pPr>
            <a:endParaRPr lang="fr-FR"/>
          </a:p>
        </c:txPr>
        <c:crossAx val="194925696"/>
        <c:crosses val="autoZero"/>
        <c:auto val="1"/>
        <c:lblAlgn val="ctr"/>
        <c:lblOffset val="100"/>
        <c:noMultiLvlLbl val="1"/>
      </c:catAx>
      <c:valAx>
        <c:axId val="194925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onstantia" pitchFamily="18" charset="0"/>
              </a:defRPr>
            </a:pPr>
            <a:endParaRPr lang="fr-FR"/>
          </a:p>
        </c:txPr>
        <c:crossAx val="194923904"/>
        <c:crosses val="autoZero"/>
        <c:crossBetween val="between"/>
      </c:valAx>
      <c:spPr>
        <a:solidFill>
          <a:srgbClr val="EEECE1">
            <a:lumMod val="90000"/>
          </a:srgbClr>
        </a:solidFill>
      </c:spPr>
    </c:plotArea>
    <c:plotVisOnly val="1"/>
    <c:dispBlanksAs val="gap"/>
    <c:showDLblsOverMax val="0"/>
  </c:chart>
  <c:spPr>
    <a:solidFill>
      <a:srgbClr val="EEECE1">
        <a:lumMod val="90000"/>
      </a:srgbClr>
    </a:solidFill>
    <a:ln w="38100"/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2000">
              <a:latin typeface="Constantia" pitchFamily="18" charset="0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v>Départements et pays de décès des victimes de la Grande Guerre de Panazol</c:v>
          </c:tx>
          <c:dPt>
            <c:idx val="0"/>
            <c:bubble3D val="0"/>
            <c:spPr>
              <a:solidFill>
                <a:srgbClr val="C00000"/>
              </a:solidFill>
            </c:spPr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3"/>
            <c:bubble3D val="0"/>
            <c:spPr>
              <a:solidFill>
                <a:srgbClr val="00B050"/>
              </a:solidFill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5"/>
            <c:bubble3D val="0"/>
            <c:spPr>
              <a:solidFill>
                <a:srgbClr val="FFFF00"/>
              </a:solidFill>
            </c:spPr>
          </c:dPt>
          <c:dPt>
            <c:idx val="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7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8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9"/>
            <c:bubble3D val="0"/>
            <c:spPr>
              <a:solidFill>
                <a:srgbClr val="FF0000"/>
              </a:solidFill>
            </c:spPr>
          </c:dPt>
          <c:dPt>
            <c:idx val="10"/>
            <c:bubble3D val="0"/>
            <c:spPr>
              <a:solidFill>
                <a:srgbClr val="92D050"/>
              </a:solidFill>
            </c:spPr>
          </c:dPt>
          <c:dPt>
            <c:idx val="1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2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3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14"/>
            <c:bubble3D val="0"/>
            <c:spPr>
              <a:solidFill>
                <a:schemeClr val="tx1"/>
              </a:solidFill>
            </c:spPr>
          </c:dPt>
          <c:dPt>
            <c:idx val="15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6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Lbls>
            <c:txPr>
              <a:bodyPr/>
              <a:lstStyle/>
              <a:p>
                <a:pPr>
                  <a:defRPr sz="1200">
                    <a:latin typeface="Constantia" pitchFamily="18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0"/>
          </c:dLbls>
          <c:cat>
            <c:strRef>
              <c:f>'[1]F3 Identité militaire'!$J$103:$J$119</c:f>
              <c:strCache>
                <c:ptCount val="17"/>
                <c:pt idx="0">
                  <c:v>Marne (51)</c:v>
                </c:pt>
                <c:pt idx="1">
                  <c:v>Meuse (55)</c:v>
                </c:pt>
                <c:pt idx="2">
                  <c:v>Pas-de-Calais (62)</c:v>
                </c:pt>
                <c:pt idx="3">
                  <c:v>Haute-Vienne (87)</c:v>
                </c:pt>
                <c:pt idx="4">
                  <c:v>Oise (60)</c:v>
                </c:pt>
                <c:pt idx="5">
                  <c:v>Belgique</c:v>
                </c:pt>
                <c:pt idx="6">
                  <c:v>Aisne (02)</c:v>
                </c:pt>
                <c:pt idx="7">
                  <c:v>Ardennes (08)</c:v>
                </c:pt>
                <c:pt idx="8">
                  <c:v>Haut-Rhin (68)</c:v>
                </c:pt>
                <c:pt idx="9">
                  <c:v>Somme (80)</c:v>
                </c:pt>
                <c:pt idx="10">
                  <c:v>Allier (03)</c:v>
                </c:pt>
                <c:pt idx="11">
                  <c:v>Calvados (14)</c:v>
                </c:pt>
                <c:pt idx="12">
                  <c:v>Indre (36)</c:v>
                </c:pt>
                <c:pt idx="13">
                  <c:v>Meurthe-et-Moselle (54)</c:v>
                </c:pt>
                <c:pt idx="14">
                  <c:v>Nord (59)</c:v>
                </c:pt>
                <c:pt idx="15">
                  <c:v>Paris (75)</c:v>
                </c:pt>
                <c:pt idx="16">
                  <c:v>Seine et Oise</c:v>
                </c:pt>
              </c:strCache>
            </c:strRef>
          </c:cat>
          <c:val>
            <c:numRef>
              <c:f>'[1]F3 Identité militaire'!$I$103:$I$119</c:f>
              <c:numCache>
                <c:formatCode>General</c:formatCode>
                <c:ptCount val="17"/>
                <c:pt idx="0">
                  <c:v>20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5046560846560861"/>
          <c:y val="0.15265474537037041"/>
          <c:w val="0.20165740740740792"/>
          <c:h val="0.75392048611111384"/>
        </c:manualLayout>
      </c:layout>
      <c:overlay val="0"/>
      <c:txPr>
        <a:bodyPr/>
        <a:lstStyle/>
        <a:p>
          <a:pPr rtl="0">
            <a:defRPr sz="1400">
              <a:latin typeface="Constantia" pitchFamily="18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8100"/>
  </c:sp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latin typeface="Constantia" pitchFamily="18" charset="0"/>
              </a:defRPr>
            </a:pPr>
            <a:r>
              <a:rPr lang="en-US" sz="1800">
                <a:latin typeface="Constantia" pitchFamily="18" charset="0"/>
              </a:rPr>
              <a:t>Nombre de victimes de la Grande Guerre de Panazol selon</a:t>
            </a:r>
            <a:r>
              <a:rPr lang="en-US" sz="1800" baseline="0">
                <a:latin typeface="Constantia" pitchFamily="18" charset="0"/>
              </a:rPr>
              <a:t> la</a:t>
            </a:r>
            <a:r>
              <a:rPr lang="en-US" sz="1800">
                <a:latin typeface="Constantia" pitchFamily="18" charset="0"/>
              </a:rPr>
              <a:t> classe de recrutement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2612525546982739E-2"/>
          <c:y val="6.4175371189247835E-2"/>
          <c:w val="0.86259435880374113"/>
          <c:h val="0.81212682968069694"/>
        </c:manualLayout>
      </c:layout>
      <c:barChart>
        <c:barDir val="col"/>
        <c:grouping val="clustered"/>
        <c:varyColors val="0"/>
        <c:ser>
          <c:idx val="0"/>
          <c:order val="0"/>
          <c:tx>
            <c:v>Nombre de victimes de Panazol de la Grande Guerre par classe d'appel</c:v>
          </c:tx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2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1200">
                    <a:latin typeface="Constantia" pitchFamily="18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'[1]F3 Identité militaire'!$H$176:$H$202</c:f>
              <c:numCache>
                <c:formatCode>General</c:formatCode>
                <c:ptCount val="27"/>
                <c:pt idx="0">
                  <c:v>1892</c:v>
                </c:pt>
                <c:pt idx="1">
                  <c:v>1893</c:v>
                </c:pt>
                <c:pt idx="2">
                  <c:v>1894</c:v>
                </c:pt>
                <c:pt idx="3">
                  <c:v>1895</c:v>
                </c:pt>
                <c:pt idx="4">
                  <c:v>1896</c:v>
                </c:pt>
                <c:pt idx="5">
                  <c:v>1897</c:v>
                </c:pt>
                <c:pt idx="6">
                  <c:v>1898</c:v>
                </c:pt>
                <c:pt idx="7">
                  <c:v>1899</c:v>
                </c:pt>
                <c:pt idx="8">
                  <c:v>1900</c:v>
                </c:pt>
                <c:pt idx="9">
                  <c:v>1901</c:v>
                </c:pt>
                <c:pt idx="10">
                  <c:v>1902</c:v>
                </c:pt>
                <c:pt idx="11">
                  <c:v>1903</c:v>
                </c:pt>
                <c:pt idx="12">
                  <c:v>1904</c:v>
                </c:pt>
                <c:pt idx="13">
                  <c:v>1905</c:v>
                </c:pt>
                <c:pt idx="14">
                  <c:v>1906</c:v>
                </c:pt>
                <c:pt idx="15">
                  <c:v>1907</c:v>
                </c:pt>
                <c:pt idx="16">
                  <c:v>1908</c:v>
                </c:pt>
                <c:pt idx="17">
                  <c:v>1909</c:v>
                </c:pt>
                <c:pt idx="18">
                  <c:v>1910</c:v>
                </c:pt>
                <c:pt idx="19">
                  <c:v>1911</c:v>
                </c:pt>
                <c:pt idx="20">
                  <c:v>1912</c:v>
                </c:pt>
                <c:pt idx="21">
                  <c:v>1913</c:v>
                </c:pt>
                <c:pt idx="22">
                  <c:v>1914</c:v>
                </c:pt>
                <c:pt idx="23">
                  <c:v>1915</c:v>
                </c:pt>
                <c:pt idx="24">
                  <c:v>1916</c:v>
                </c:pt>
                <c:pt idx="25">
                  <c:v>1917</c:v>
                </c:pt>
                <c:pt idx="26">
                  <c:v>1918</c:v>
                </c:pt>
              </c:numCache>
            </c:numRef>
          </c:cat>
          <c:val>
            <c:numRef>
              <c:f>'[1]F3 Identité militaire'!$I$176:$I$202</c:f>
              <c:numCache>
                <c:formatCode>General</c:formatCode>
                <c:ptCount val="2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6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9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630592"/>
        <c:axId val="195632128"/>
      </c:barChart>
      <c:catAx>
        <c:axId val="1956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onstantia" pitchFamily="18" charset="0"/>
              </a:defRPr>
            </a:pPr>
            <a:endParaRPr lang="fr-FR"/>
          </a:p>
        </c:txPr>
        <c:crossAx val="195632128"/>
        <c:crosses val="autoZero"/>
        <c:auto val="1"/>
        <c:lblAlgn val="ctr"/>
        <c:lblOffset val="100"/>
        <c:noMultiLvlLbl val="0"/>
      </c:catAx>
      <c:valAx>
        <c:axId val="19563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onstantia" pitchFamily="18" charset="0"/>
              </a:defRPr>
            </a:pPr>
            <a:endParaRPr lang="fr-FR"/>
          </a:p>
        </c:txPr>
        <c:crossAx val="195630592"/>
        <c:crosses val="autoZero"/>
        <c:crossBetween val="between"/>
      </c:valAx>
      <c:spPr>
        <a:solidFill>
          <a:schemeClr val="bg2">
            <a:lumMod val="90000"/>
          </a:schemeClr>
        </a:solidFill>
      </c:spPr>
    </c:plotArea>
    <c:plotVisOnly val="1"/>
    <c:dispBlanksAs val="gap"/>
    <c:showDLblsOverMax val="0"/>
  </c:chart>
  <c:spPr>
    <a:solidFill>
      <a:srgbClr val="EEECE1">
        <a:lumMod val="90000"/>
      </a:srgbClr>
    </a:solidFill>
    <a:ln w="38100"/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600"/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Durée de la campagne contre l'Allemagne en jours des victimes de la Grande Guerre de Panazol</c:v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15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9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3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5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9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5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5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4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5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6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7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8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59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60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61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62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6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64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65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66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6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68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69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aseline="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'[1]F3 Identité militaire'!$A$250:$BR$250</c:f>
              <c:strCache>
                <c:ptCount val="70"/>
                <c:pt idx="0">
                  <c:v>TRICAUD Lucien</c:v>
                </c:pt>
                <c:pt idx="1">
                  <c:v>FORGES Jean </c:v>
                </c:pt>
                <c:pt idx="2">
                  <c:v>DELEF-DIDIUS Pierre </c:v>
                </c:pt>
                <c:pt idx="3">
                  <c:v>JOURDE Joseph</c:v>
                </c:pt>
                <c:pt idx="4">
                  <c:v>CAILLAUD Pierre </c:v>
                </c:pt>
                <c:pt idx="5">
                  <c:v>GUYONNAUD Pierre</c:v>
                </c:pt>
                <c:pt idx="6">
                  <c:v>BOUTET François </c:v>
                </c:pt>
                <c:pt idx="7">
                  <c:v>BOUCHERON René</c:v>
                </c:pt>
                <c:pt idx="8">
                  <c:v>FAUCHER Pierre</c:v>
                </c:pt>
                <c:pt idx="9">
                  <c:v>MOREAUD Jean</c:v>
                </c:pt>
                <c:pt idx="10">
                  <c:v>BIARNAIS Pierre</c:v>
                </c:pt>
                <c:pt idx="11">
                  <c:v>DELAURENT Pierre Léon</c:v>
                </c:pt>
                <c:pt idx="12">
                  <c:v>POMMARET François</c:v>
                </c:pt>
                <c:pt idx="13">
                  <c:v>FAYE Antoine</c:v>
                </c:pt>
                <c:pt idx="14">
                  <c:v>CHAMPARNEAUD Jean </c:v>
                </c:pt>
                <c:pt idx="15">
                  <c:v>DADAT Henri Charles</c:v>
                </c:pt>
                <c:pt idx="16">
                  <c:v>DENANOT Léon</c:v>
                </c:pt>
                <c:pt idx="17">
                  <c:v>FARGE Joseph</c:v>
                </c:pt>
                <c:pt idx="18">
                  <c:v>RIBIERE Pierre</c:v>
                </c:pt>
                <c:pt idx="19">
                  <c:v>BILLAN Jean </c:v>
                </c:pt>
                <c:pt idx="20">
                  <c:v>DUMAIN Jean</c:v>
                </c:pt>
                <c:pt idx="21">
                  <c:v>PAULIAT Jean-Baptiste</c:v>
                </c:pt>
                <c:pt idx="22">
                  <c:v>GISBERT Louis François</c:v>
                </c:pt>
                <c:pt idx="23">
                  <c:v>LABESSE François</c:v>
                </c:pt>
                <c:pt idx="24">
                  <c:v>REILHAC Jean</c:v>
                </c:pt>
                <c:pt idx="25">
                  <c:v>BOUTET Léonard</c:v>
                </c:pt>
                <c:pt idx="26">
                  <c:v>GARAT Léon</c:v>
                </c:pt>
                <c:pt idx="27">
                  <c:v>AUZEMÉRY Pierre</c:v>
                </c:pt>
                <c:pt idx="28">
                  <c:v>BEAULIEU Baptiste </c:v>
                </c:pt>
                <c:pt idx="29">
                  <c:v>FAUCHER Léonard</c:v>
                </c:pt>
                <c:pt idx="30">
                  <c:v>PIDOUX François</c:v>
                </c:pt>
                <c:pt idx="31">
                  <c:v>FAUCHER Elie</c:v>
                </c:pt>
                <c:pt idx="32">
                  <c:v>DESBORDES François</c:v>
                </c:pt>
                <c:pt idx="33">
                  <c:v>THOMAS Léonard</c:v>
                </c:pt>
                <c:pt idx="34">
                  <c:v>DELAGE Léonard Jean</c:v>
                </c:pt>
                <c:pt idx="35">
                  <c:v>PICHON Pierre</c:v>
                </c:pt>
                <c:pt idx="36">
                  <c:v>RENON François</c:v>
                </c:pt>
                <c:pt idx="37">
                  <c:v>MOURGUET Martial</c:v>
                </c:pt>
                <c:pt idx="38">
                  <c:v>DUPUY Léonard</c:v>
                </c:pt>
                <c:pt idx="39">
                  <c:v>GAUMONDIE Jean-Baptiste</c:v>
                </c:pt>
                <c:pt idx="40">
                  <c:v>DENANOT François</c:v>
                </c:pt>
                <c:pt idx="41">
                  <c:v>ROUSSAUD François</c:v>
                </c:pt>
                <c:pt idx="42">
                  <c:v>LEBLOIS Jean-Baptiste</c:v>
                </c:pt>
                <c:pt idx="43">
                  <c:v>MAZEAU Mathurin</c:v>
                </c:pt>
                <c:pt idx="44">
                  <c:v>QUANTY Jean</c:v>
                </c:pt>
                <c:pt idx="45">
                  <c:v>FAURE Henri</c:v>
                </c:pt>
                <c:pt idx="46">
                  <c:v>DUREISSEIX Henri</c:v>
                </c:pt>
                <c:pt idx="47">
                  <c:v>BEAUDEMOULIN Léonard</c:v>
                </c:pt>
                <c:pt idx="48">
                  <c:v>DEYSSET Pierre Paul</c:v>
                </c:pt>
                <c:pt idx="49">
                  <c:v>DESCOUTURE Jean </c:v>
                </c:pt>
                <c:pt idx="50">
                  <c:v>BOUCHAREYCHAS Pierre </c:v>
                </c:pt>
                <c:pt idx="51">
                  <c:v>POUTOUT Martial</c:v>
                </c:pt>
                <c:pt idx="52">
                  <c:v>LANOURICE  Léonard</c:v>
                </c:pt>
                <c:pt idx="53">
                  <c:v>MOURGUET  Léon</c:v>
                </c:pt>
                <c:pt idx="54">
                  <c:v>RUAUD  Pierre</c:v>
                </c:pt>
                <c:pt idx="55">
                  <c:v>DUGUET  Pierre </c:v>
                </c:pt>
                <c:pt idx="56">
                  <c:v>ROCHE Jean-Baptiste</c:v>
                </c:pt>
                <c:pt idx="57">
                  <c:v>CHADELAS Joseph </c:v>
                </c:pt>
                <c:pt idx="58">
                  <c:v>BESSE Moreil</c:v>
                </c:pt>
                <c:pt idx="59">
                  <c:v>DELAURENT Henri</c:v>
                </c:pt>
                <c:pt idx="60">
                  <c:v>VITET Pierre </c:v>
                </c:pt>
                <c:pt idx="61">
                  <c:v>FAUCHER Martial</c:v>
                </c:pt>
                <c:pt idx="62">
                  <c:v>JANICOT Paul</c:v>
                </c:pt>
                <c:pt idx="63">
                  <c:v>DELAGE Léonard</c:v>
                </c:pt>
                <c:pt idx="64">
                  <c:v>LEBON Antoine</c:v>
                </c:pt>
                <c:pt idx="65">
                  <c:v>VERGNOLE Léonard</c:v>
                </c:pt>
                <c:pt idx="66">
                  <c:v>LACHAUD Jean </c:v>
                </c:pt>
                <c:pt idx="67">
                  <c:v>BOYER  Jean-Baptiste</c:v>
                </c:pt>
                <c:pt idx="68">
                  <c:v>LEBLANC Etienne</c:v>
                </c:pt>
                <c:pt idx="69">
                  <c:v>BEYLY Jean-Baptiste</c:v>
                </c:pt>
              </c:strCache>
            </c:strRef>
          </c:cat>
          <c:val>
            <c:numRef>
              <c:f>'[1]F3 Identité militaire'!$A$251:$BR$251</c:f>
              <c:numCache>
                <c:formatCode>General</c:formatCode>
                <c:ptCount val="70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34</c:v>
                </c:pt>
                <c:pt idx="10">
                  <c:v>40</c:v>
                </c:pt>
                <c:pt idx="11">
                  <c:v>40</c:v>
                </c:pt>
                <c:pt idx="12">
                  <c:v>47</c:v>
                </c:pt>
                <c:pt idx="13">
                  <c:v>53</c:v>
                </c:pt>
                <c:pt idx="14">
                  <c:v>55</c:v>
                </c:pt>
                <c:pt idx="15">
                  <c:v>66</c:v>
                </c:pt>
                <c:pt idx="16">
                  <c:v>113</c:v>
                </c:pt>
                <c:pt idx="17">
                  <c:v>121</c:v>
                </c:pt>
                <c:pt idx="18">
                  <c:v>144</c:v>
                </c:pt>
                <c:pt idx="19">
                  <c:v>149</c:v>
                </c:pt>
                <c:pt idx="20">
                  <c:v>189</c:v>
                </c:pt>
                <c:pt idx="21">
                  <c:v>193</c:v>
                </c:pt>
                <c:pt idx="22">
                  <c:v>198</c:v>
                </c:pt>
                <c:pt idx="23">
                  <c:v>198</c:v>
                </c:pt>
                <c:pt idx="24">
                  <c:v>204</c:v>
                </c:pt>
                <c:pt idx="25">
                  <c:v>219</c:v>
                </c:pt>
                <c:pt idx="26">
                  <c:v>279</c:v>
                </c:pt>
                <c:pt idx="27">
                  <c:v>295</c:v>
                </c:pt>
                <c:pt idx="28">
                  <c:v>315</c:v>
                </c:pt>
                <c:pt idx="29">
                  <c:v>317</c:v>
                </c:pt>
                <c:pt idx="30">
                  <c:v>343</c:v>
                </c:pt>
                <c:pt idx="31">
                  <c:v>358</c:v>
                </c:pt>
                <c:pt idx="32">
                  <c:v>363</c:v>
                </c:pt>
                <c:pt idx="33">
                  <c:v>387</c:v>
                </c:pt>
                <c:pt idx="34">
                  <c:v>415</c:v>
                </c:pt>
                <c:pt idx="35">
                  <c:v>419</c:v>
                </c:pt>
                <c:pt idx="36">
                  <c:v>420</c:v>
                </c:pt>
                <c:pt idx="37">
                  <c:v>421</c:v>
                </c:pt>
                <c:pt idx="38">
                  <c:v>435</c:v>
                </c:pt>
                <c:pt idx="39">
                  <c:v>445</c:v>
                </c:pt>
                <c:pt idx="40">
                  <c:v>464</c:v>
                </c:pt>
                <c:pt idx="41">
                  <c:v>490</c:v>
                </c:pt>
                <c:pt idx="42">
                  <c:v>513</c:v>
                </c:pt>
                <c:pt idx="43">
                  <c:v>516</c:v>
                </c:pt>
                <c:pt idx="44">
                  <c:v>570</c:v>
                </c:pt>
                <c:pt idx="45">
                  <c:v>574</c:v>
                </c:pt>
                <c:pt idx="46">
                  <c:v>598</c:v>
                </c:pt>
                <c:pt idx="47">
                  <c:v>619</c:v>
                </c:pt>
                <c:pt idx="48">
                  <c:v>662</c:v>
                </c:pt>
                <c:pt idx="49">
                  <c:v>680</c:v>
                </c:pt>
                <c:pt idx="50">
                  <c:v>694</c:v>
                </c:pt>
                <c:pt idx="51">
                  <c:v>721</c:v>
                </c:pt>
                <c:pt idx="52">
                  <c:v>752</c:v>
                </c:pt>
                <c:pt idx="53">
                  <c:v>859</c:v>
                </c:pt>
                <c:pt idx="54">
                  <c:v>903</c:v>
                </c:pt>
                <c:pt idx="55">
                  <c:v>932</c:v>
                </c:pt>
                <c:pt idx="56">
                  <c:v>958</c:v>
                </c:pt>
                <c:pt idx="57">
                  <c:v>991</c:v>
                </c:pt>
                <c:pt idx="58">
                  <c:v>1000</c:v>
                </c:pt>
                <c:pt idx="59">
                  <c:v>1167</c:v>
                </c:pt>
                <c:pt idx="60">
                  <c:v>1184</c:v>
                </c:pt>
                <c:pt idx="61">
                  <c:v>1194</c:v>
                </c:pt>
                <c:pt idx="62">
                  <c:v>1337</c:v>
                </c:pt>
                <c:pt idx="63">
                  <c:v>1444</c:v>
                </c:pt>
                <c:pt idx="64">
                  <c:v>1481</c:v>
                </c:pt>
                <c:pt idx="65">
                  <c:v>1504</c:v>
                </c:pt>
                <c:pt idx="66">
                  <c:v>1519</c:v>
                </c:pt>
                <c:pt idx="67">
                  <c:v>1543</c:v>
                </c:pt>
                <c:pt idx="68">
                  <c:v>1619</c:v>
                </c:pt>
                <c:pt idx="69">
                  <c:v>1847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055808"/>
        <c:axId val="196057344"/>
      </c:barChart>
      <c:catAx>
        <c:axId val="196055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6057344"/>
        <c:crosses val="autoZero"/>
        <c:auto val="1"/>
        <c:lblAlgn val="ctr"/>
        <c:lblOffset val="100"/>
        <c:noMultiLvlLbl val="0"/>
      </c:catAx>
      <c:valAx>
        <c:axId val="19605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fr-FR"/>
          </a:p>
        </c:txPr>
        <c:crossAx val="196055808"/>
        <c:crosses val="autoZero"/>
        <c:crossBetween val="between"/>
      </c:valAx>
      <c:spPr>
        <a:solidFill>
          <a:schemeClr val="bg2">
            <a:lumMod val="90000"/>
          </a:schemeClr>
        </a:solidFill>
      </c:spPr>
    </c:plotArea>
    <c:plotVisOnly val="1"/>
    <c:dispBlanksAs val="gap"/>
    <c:showDLblsOverMax val="0"/>
  </c:chart>
  <c:spPr>
    <a:solidFill>
      <a:srgbClr val="EEECE1">
        <a:lumMod val="90000"/>
      </a:srgbClr>
    </a:solidFill>
    <a:ln w="38100"/>
  </c:spPr>
  <c:txPr>
    <a:bodyPr/>
    <a:lstStyle/>
    <a:p>
      <a:pPr>
        <a:defRPr sz="1400">
          <a:latin typeface="Constantia" pitchFamily="18" charset="0"/>
        </a:defRPr>
      </a:pPr>
      <a:endParaRPr lang="fr-FR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latin typeface="Constantia" pitchFamily="18" charset="0"/>
              </a:defRPr>
            </a:pPr>
            <a:r>
              <a:rPr lang="en-US" sz="1800">
                <a:latin typeface="Constantia" pitchFamily="18" charset="0"/>
              </a:rPr>
              <a:t>Nombre de victimes de la Grande Guerre de Panazol selon</a:t>
            </a:r>
            <a:r>
              <a:rPr lang="en-US" sz="1800" baseline="0">
                <a:latin typeface="Constantia" pitchFamily="18" charset="0"/>
              </a:rPr>
              <a:t> l'</a:t>
            </a:r>
            <a:r>
              <a:rPr lang="en-US" sz="1800">
                <a:latin typeface="Constantia" pitchFamily="18" charset="0"/>
              </a:rPr>
              <a:t>arme d'affectation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260972222222235"/>
          <c:y val="0.15287037037037041"/>
          <c:w val="0.46391534391534439"/>
          <c:h val="0.81185185185185194"/>
        </c:manualLayout>
      </c:layout>
      <c:pieChart>
        <c:varyColors val="1"/>
        <c:ser>
          <c:idx val="0"/>
          <c:order val="0"/>
          <c:tx>
            <c:v>Nombre de victimes de la Grande Guerre de Panazol en focntion des armes d'affectation</c:v>
          </c:tx>
          <c:dPt>
            <c:idx val="0"/>
            <c:bubble3D val="0"/>
            <c:spPr>
              <a:solidFill>
                <a:srgbClr val="948B54"/>
              </a:solidFill>
            </c:spPr>
          </c:dPt>
          <c:dPt>
            <c:idx val="1"/>
            <c:bubble3D val="0"/>
            <c:spPr>
              <a:solidFill>
                <a:srgbClr val="00B050"/>
              </a:solidFill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4"/>
            <c:bubble3D val="0"/>
            <c:spPr>
              <a:solidFill>
                <a:srgbClr val="95B3D7"/>
              </a:solidFill>
            </c:spPr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6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7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8"/>
            <c:bubble3D val="0"/>
            <c:spPr>
              <a:solidFill>
                <a:srgbClr val="0070C0"/>
              </a:solidFill>
            </c:spPr>
          </c:dPt>
          <c:dPt>
            <c:idx val="9"/>
            <c:bubble3D val="0"/>
            <c:spPr>
              <a:solidFill>
                <a:srgbClr val="92D050"/>
              </a:solidFill>
            </c:spPr>
          </c:dPt>
          <c:dLbls>
            <c:txPr>
              <a:bodyPr/>
              <a:lstStyle/>
              <a:p>
                <a:pPr>
                  <a:defRPr sz="1200">
                    <a:latin typeface="Constantia" pitchFamily="18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0"/>
          </c:dLbls>
          <c:cat>
            <c:strRef>
              <c:f>'[1]F3 Identité militaire'!$J$301:$J$310</c:f>
              <c:strCache>
                <c:ptCount val="10"/>
                <c:pt idx="0">
                  <c:v>Artillerie</c:v>
                </c:pt>
                <c:pt idx="1">
                  <c:v>Cavalerie</c:v>
                </c:pt>
                <c:pt idx="2">
                  <c:v>Génie</c:v>
                </c:pt>
                <c:pt idx="3">
                  <c:v>Infanterie coloniale</c:v>
                </c:pt>
                <c:pt idx="4">
                  <c:v>Infanterie d'active</c:v>
                </c:pt>
                <c:pt idx="5">
                  <c:v>Infanterie de chasseurs</c:v>
                </c:pt>
                <c:pt idx="6">
                  <c:v>Infanterie de réserve</c:v>
                </c:pt>
                <c:pt idx="7">
                  <c:v>Infanterie territoriale</c:v>
                </c:pt>
                <c:pt idx="8">
                  <c:v>Marine</c:v>
                </c:pt>
                <c:pt idx="9">
                  <c:v>Train des équipages</c:v>
                </c:pt>
              </c:strCache>
            </c:strRef>
          </c:cat>
          <c:val>
            <c:numRef>
              <c:f>'[1]F3 Identité militaire'!$I$301:$I$310</c:f>
              <c:numCache>
                <c:formatCode>General</c:formatCode>
                <c:ptCount val="10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29</c:v>
                </c:pt>
                <c:pt idx="5">
                  <c:v>6</c:v>
                </c:pt>
                <c:pt idx="6">
                  <c:v>17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sz="1200">
              <a:latin typeface="Constantia" pitchFamily="18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8100"/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>
                <a:latin typeface="Constantia" pitchFamily="18" charset="0"/>
              </a:rPr>
              <a:t>Nombre de victimes de la Grande Guerre de Panazol selon le grade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Nombre de vicitmes de la Grande Guerre de Panazol selon le grade</c:v>
          </c:tx>
          <c:dPt>
            <c:idx val="0"/>
            <c:bubble3D val="0"/>
            <c:spPr>
              <a:solidFill>
                <a:srgbClr val="FFFF00"/>
              </a:solidFill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rgbClr val="FFC000"/>
              </a:solidFill>
            </c:spPr>
          </c:dPt>
          <c:dPt>
            <c:idx val="3"/>
            <c:bubble3D val="0"/>
            <c:spPr>
              <a:solidFill>
                <a:srgbClr val="FF0000"/>
              </a:solidFill>
            </c:spPr>
          </c:dPt>
          <c:dPt>
            <c:idx val="4"/>
            <c:bubble3D val="0"/>
            <c:spPr>
              <a:solidFill>
                <a:srgbClr val="0070C0"/>
              </a:solidFill>
            </c:spPr>
          </c:dPt>
          <c:dPt>
            <c:idx val="5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6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7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8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9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dLbl>
              <c:idx val="0"/>
              <c:layout>
                <c:manualLayout>
                  <c:x val="-1.3439153439153443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5.8796296296296452E-3"/>
                  <c:y val="2.939814814814814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>
                    <a:latin typeface="Constantia" pitchFamily="18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'[1]F3 Identité militaire'!$I$449:$I$458</c:f>
              <c:strCache>
                <c:ptCount val="10"/>
                <c:pt idx="0">
                  <c:v>Sous-Lieutenant</c:v>
                </c:pt>
                <c:pt idx="1">
                  <c:v>Maréchal des logis</c:v>
                </c:pt>
                <c:pt idx="2">
                  <c:v>Sergent</c:v>
                </c:pt>
                <c:pt idx="3">
                  <c:v>Caporal</c:v>
                </c:pt>
                <c:pt idx="4">
                  <c:v>Quartier maître électricien</c:v>
                </c:pt>
                <c:pt idx="5">
                  <c:v>Maître pointeur</c:v>
                </c:pt>
                <c:pt idx="6">
                  <c:v>Soldat de 1e classe</c:v>
                </c:pt>
                <c:pt idx="7">
                  <c:v>Cannonier servant</c:v>
                </c:pt>
                <c:pt idx="8">
                  <c:v>Sapeur mineur</c:v>
                </c:pt>
                <c:pt idx="9">
                  <c:v>Soldat de 2e classe</c:v>
                </c:pt>
              </c:strCache>
            </c:strRef>
          </c:cat>
          <c:val>
            <c:numRef>
              <c:f>'[1]F3 Identité militaire'!$H$449:$H$458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996458333333345"/>
          <c:y val="0.2359628086419753"/>
          <c:w val="0.27063723958333336"/>
          <c:h val="0.53928750000000003"/>
        </c:manualLayout>
      </c:layout>
      <c:overlay val="0"/>
      <c:txPr>
        <a:bodyPr/>
        <a:lstStyle/>
        <a:p>
          <a:pPr rtl="0">
            <a:defRPr sz="1400">
              <a:latin typeface="Constantia" pitchFamily="18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38100"/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latin typeface="Constantia" pitchFamily="18" charset="0"/>
              </a:defRPr>
            </a:pPr>
            <a:r>
              <a:rPr lang="fr-FR" sz="1800">
                <a:latin typeface="Constantia" pitchFamily="18" charset="0"/>
              </a:rPr>
              <a:t>Nombre</a:t>
            </a:r>
            <a:r>
              <a:rPr lang="fr-FR" sz="1800" baseline="0">
                <a:latin typeface="Constantia" pitchFamily="18" charset="0"/>
              </a:rPr>
              <a:t> de victimes de la Grande Guerre de Panazol selon le genre de mort</a:t>
            </a:r>
            <a:endParaRPr lang="fr-FR" sz="1800">
              <a:latin typeface="Constantia" pitchFamily="18" charset="0"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rgbClr val="C00000"/>
              </a:solidFill>
            </c:spPr>
          </c:dPt>
          <c:dPt>
            <c:idx val="2"/>
            <c:bubble3D val="0"/>
            <c:spPr>
              <a:solidFill>
                <a:srgbClr val="FF0000"/>
              </a:solidFill>
            </c:spPr>
          </c:dPt>
          <c:dPt>
            <c:idx val="3"/>
            <c:bubble3D val="0"/>
            <c:spPr>
              <a:solidFill>
                <a:srgbClr val="FFFF00"/>
              </a:solidFill>
            </c:spPr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5"/>
            <c:bubble3D val="0"/>
            <c:spPr>
              <a:solidFill>
                <a:schemeClr val="accent6"/>
              </a:solidFill>
            </c:spPr>
          </c:dPt>
          <c:dLbls>
            <c:txPr>
              <a:bodyPr/>
              <a:lstStyle/>
              <a:p>
                <a:pPr>
                  <a:defRPr sz="1200">
                    <a:latin typeface="Constantia" pitchFamily="18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eparator>; </c:separator>
            <c:showLeaderLines val="0"/>
          </c:dLbls>
          <c:cat>
            <c:strRef>
              <c:f>'[1]F3 Identité militaire'!$M$522:$M$527</c:f>
              <c:strCache>
                <c:ptCount val="6"/>
                <c:pt idx="0">
                  <c:v>Blessures de guerre</c:v>
                </c:pt>
                <c:pt idx="1">
                  <c:v>Disparu</c:v>
                </c:pt>
                <c:pt idx="2">
                  <c:v>Tué à l'ennemi</c:v>
                </c:pt>
                <c:pt idx="3">
                  <c:v>Maladie contractée en service</c:v>
                </c:pt>
                <c:pt idx="4">
                  <c:v>Décès après réforme</c:v>
                </c:pt>
                <c:pt idx="5">
                  <c:v>Décès après démobilisation  </c:v>
                </c:pt>
              </c:strCache>
            </c:strRef>
          </c:cat>
          <c:val>
            <c:numRef>
              <c:f>'[1]F3 Identité militaire'!$L$522:$L$527</c:f>
              <c:numCache>
                <c:formatCode>General</c:formatCode>
                <c:ptCount val="6"/>
                <c:pt idx="0">
                  <c:v>11</c:v>
                </c:pt>
                <c:pt idx="1">
                  <c:v>7</c:v>
                </c:pt>
                <c:pt idx="2">
                  <c:v>39</c:v>
                </c:pt>
                <c:pt idx="3">
                  <c:v>6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351085069444453"/>
          <c:y val="0.34499614197530865"/>
          <c:w val="0.24701163194444445"/>
          <c:h val="0.39177623456790123"/>
        </c:manualLayout>
      </c:layout>
      <c:overlay val="0"/>
      <c:txPr>
        <a:bodyPr/>
        <a:lstStyle/>
        <a:p>
          <a:pPr rtl="0">
            <a:defRPr sz="1200">
              <a:latin typeface="Constantia" pitchFamily="18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EEECE1">
        <a:lumMod val="90000"/>
      </a:srgbClr>
    </a:solidFill>
    <a:ln w="38100"/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0</xdr:rowOff>
    </xdr:from>
    <xdr:to>
      <xdr:col>10</xdr:col>
      <xdr:colOff>519600</xdr:colOff>
      <xdr:row>113</xdr:row>
      <xdr:rowOff>3000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10</xdr:col>
      <xdr:colOff>519600</xdr:colOff>
      <xdr:row>148</xdr:row>
      <xdr:rowOff>3000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79</xdr:row>
      <xdr:rowOff>0</xdr:rowOff>
    </xdr:from>
    <xdr:to>
      <xdr:col>12</xdr:col>
      <xdr:colOff>270975</xdr:colOff>
      <xdr:row>113</xdr:row>
      <xdr:rowOff>3000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0.02281</cdr:x>
      <cdr:y>0.11144</cdr:y>
    </cdr:from>
    <cdr:to>
      <cdr:x>0.08076</cdr:x>
      <cdr:y>0.16939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52425" y="714376"/>
          <a:ext cx="895350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0.01911</cdr:x>
      <cdr:y>0.11738</cdr:y>
    </cdr:from>
    <cdr:to>
      <cdr:x>0.08631</cdr:x>
      <cdr:y>0.18574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95275" y="752476"/>
          <a:ext cx="1038225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0.12492</cdr:x>
      <cdr:y>0.36055</cdr:y>
    </cdr:from>
    <cdr:to>
      <cdr:x>0.23831</cdr:x>
      <cdr:y>0.42891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1882419" y="2465759"/>
          <a:ext cx="1708505" cy="4675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0.00156</cdr:x>
      <cdr:y>0.00359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0.00156</cdr:x>
      <cdr:y>0.00359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0.03919</cdr:x>
      <cdr:y>0.28691</cdr:y>
    </cdr:from>
    <cdr:to>
      <cdr:x>0.12137</cdr:x>
      <cdr:y>0.34123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90550" y="1962150"/>
          <a:ext cx="1238250" cy="3714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0.00162</cdr:x>
      <cdr:y>0.00357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0.04045</cdr:x>
      <cdr:y>0.28071</cdr:y>
    </cdr:from>
    <cdr:to>
      <cdr:x>0.14426</cdr:x>
      <cdr:y>0.34997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1601" y="2223218"/>
          <a:ext cx="1569623" cy="54855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3175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fr-FR" sz="1000">
              <a:solidFill>
                <a:sysClr val="windowText" lastClr="000000"/>
              </a:solidFill>
              <a:latin typeface="Constantia" pitchFamily="18" charset="0"/>
            </a:rPr>
            <a:t>Fixation du front en Champagne</a:t>
          </a:r>
          <a:r>
            <a:rPr lang="fr-FR" sz="1000">
              <a:solidFill>
                <a:sysClr val="windowText" lastClr="000000"/>
              </a:solidFill>
            </a:rPr>
            <a:t> </a:t>
          </a:r>
          <a:endParaRPr lang="fr-FR" sz="10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0.00162</cdr:x>
      <cdr:y>0.00357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0.00162</cdr:x>
      <cdr:y>0.00357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0.02971</cdr:x>
      <cdr:y>0.11838</cdr:y>
    </cdr:from>
    <cdr:to>
      <cdr:x>0.10415</cdr:x>
      <cdr:y>0.18384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336911" y="767102"/>
          <a:ext cx="844189" cy="42418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3175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r>
            <a:rPr lang="fr-FR" sz="1000">
              <a:solidFill>
                <a:sysClr val="windowText" lastClr="000000"/>
              </a:solidFill>
              <a:latin typeface="Constantia" pitchFamily="18" charset="0"/>
            </a:rPr>
            <a:t>Bataille</a:t>
          </a:r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 des frontières</a:t>
          </a:r>
          <a:endParaRPr lang="fr-FR" sz="1000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0.21429</cdr:x>
      <cdr:y>0.53675</cdr:y>
    </cdr:from>
    <cdr:to>
      <cdr:x>0.2881</cdr:x>
      <cdr:y>0.59471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2430049" y="3478140"/>
          <a:ext cx="837026" cy="37558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3175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Bataille de</a:t>
          </a:r>
          <a:r>
            <a:rPr lang="fr-FR" sz="1000" b="0" i="0" baseline="0">
              <a:solidFill>
                <a:sysClr val="window" lastClr="FFFFFF"/>
              </a:solidFill>
              <a:latin typeface="Constantia" pitchFamily="18" charset="0"/>
              <a:ea typeface="+mn-ea"/>
              <a:cs typeface="+mn-cs"/>
            </a:rPr>
            <a:t> </a:t>
          </a:r>
          <a:r>
            <a:rPr lang="fr-FR" sz="1000" b="0" i="0" baseline="0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Verdun</a:t>
          </a:r>
          <a:endParaRPr lang="fr-FR" sz="1000" baseline="0">
            <a:solidFill>
              <a:sysClr val="windowText" lastClr="000000"/>
            </a:solidFill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0.11504</cdr:x>
      <cdr:y>0.3663</cdr:y>
    </cdr:from>
    <cdr:to>
      <cdr:x>0.26647</cdr:x>
      <cdr:y>0.43315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1739404" y="2901096"/>
          <a:ext cx="2289669" cy="52945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3175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>
              <a:solidFill>
                <a:sysClr val="windowText" lastClr="000000"/>
              </a:solidFill>
              <a:latin typeface="Constantia" pitchFamily="18" charset="0"/>
            </a:rPr>
            <a:t>2e</a:t>
          </a:r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 bataille de</a:t>
          </a:r>
          <a:r>
            <a:rPr lang="fr-FR" sz="1000" b="0" i="0" baseline="0">
              <a:solidFill>
                <a:sysClr val="window" lastClr="FFFFFF"/>
              </a:solidFill>
              <a:latin typeface="Constantia" pitchFamily="18" charset="0"/>
            </a:rPr>
            <a:t> </a:t>
          </a:r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Champagne</a:t>
          </a:r>
        </a:p>
        <a:p xmlns:a="http://schemas.openxmlformats.org/drawingml/2006/main"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3e bataille d'Artois</a:t>
          </a:r>
          <a:endParaRPr lang="fr-FR" sz="1000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0.0016</cdr:x>
      <cdr:y>0.00322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0.34728</cdr:x>
      <cdr:y>0.62138</cdr:y>
    </cdr:from>
    <cdr:to>
      <cdr:x>0.45596</cdr:x>
      <cdr:y>0.6809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295899" y="5314951"/>
          <a:ext cx="1657349" cy="5091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3175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Bataille des Monts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de Champagne</a:t>
          </a:r>
        </a:p>
      </cdr:txBody>
    </cdr:sp>
  </cdr:relSizeAnchor>
  <cdr:relSizeAnchor xmlns:cdr="http://schemas.openxmlformats.org/drawingml/2006/chartDrawing">
    <cdr:from>
      <cdr:x>0.51405</cdr:x>
      <cdr:y>0.53277</cdr:y>
    </cdr:from>
    <cdr:to>
      <cdr:x>0.5909</cdr:x>
      <cdr:y>0.5937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7772399" y="4219574"/>
          <a:ext cx="1162050" cy="482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3175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aseline="0">
              <a:solidFill>
                <a:sysClr val="windowText" lastClr="000000"/>
              </a:solidFill>
              <a:latin typeface="Constantia" pitchFamily="18" charset="0"/>
            </a:rPr>
            <a:t>2e bataille de la Marne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81</xdr:row>
      <xdr:rowOff>47625</xdr:rowOff>
    </xdr:from>
    <xdr:to>
      <xdr:col>12</xdr:col>
      <xdr:colOff>918675</xdr:colOff>
      <xdr:row>115</xdr:row>
      <xdr:rowOff>50625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116</xdr:row>
      <xdr:rowOff>55</xdr:rowOff>
    </xdr:from>
    <xdr:to>
      <xdr:col>12</xdr:col>
      <xdr:colOff>642450</xdr:colOff>
      <xdr:row>150</xdr:row>
      <xdr:rowOff>3055</xdr:rowOff>
    </xdr:to>
    <xdr:pic>
      <xdr:nvPicPr>
        <xdr:cNvPr id="4" name="Image 3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64680"/>
          <a:ext cx="1152000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12</xdr:col>
      <xdr:colOff>691050</xdr:colOff>
      <xdr:row>114</xdr:row>
      <xdr:rowOff>3000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0.05163</cdr:x>
      <cdr:y>0.92163</cdr:y>
    </cdr:from>
    <cdr:to>
      <cdr:x>0.31484</cdr:x>
      <cdr:y>0.99366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85484" y="5972175"/>
          <a:ext cx="2984802" cy="46672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anchor="t"/>
        <a:lstStyle xmlns:a="http://schemas.openxmlformats.org/drawingml/2006/main"/>
        <a:p xmlns:a="http://schemas.openxmlformats.org/drawingml/2006/main">
          <a:pPr algn="l"/>
          <a:r>
            <a:rPr lang="fr-FR" sz="1200" b="1">
              <a:latin typeface="Constantia" pitchFamily="18" charset="0"/>
            </a:rPr>
            <a:t>Armée territoriale </a:t>
          </a:r>
          <a:r>
            <a:rPr lang="fr-FR" sz="1200">
              <a:latin typeface="Constantia" pitchFamily="18" charset="0"/>
            </a:rPr>
            <a:t>: âge de mobilisation</a:t>
          </a:r>
          <a:r>
            <a:rPr lang="fr-FR" sz="1200" baseline="0">
              <a:latin typeface="Constantia" pitchFamily="18" charset="0"/>
            </a:rPr>
            <a:t> de la classe de 35 à 41 ans</a:t>
          </a:r>
          <a:endParaRPr lang="fr-FR" sz="1200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0.00258</cdr:x>
      <cdr:y>0.00375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0.333</cdr:x>
      <cdr:y>0.9224</cdr:y>
    </cdr:from>
    <cdr:to>
      <cdr:x>0.57948</cdr:x>
      <cdr:y>0.98097</cdr:y>
    </cdr:to>
    <cdr:sp macro="" textlink="">
      <cdr:nvSpPr>
        <cdr:cNvPr id="12" name="ZoneTexte 11"/>
        <cdr:cNvSpPr txBox="1"/>
      </cdr:nvSpPr>
      <cdr:spPr>
        <a:xfrm xmlns:a="http://schemas.openxmlformats.org/drawingml/2006/main">
          <a:off x="3152775" y="6000750"/>
          <a:ext cx="2333625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0.32728</cdr:x>
      <cdr:y>0.91869</cdr:y>
    </cdr:from>
    <cdr:to>
      <cdr:x>0.6577</cdr:x>
      <cdr:y>0.99513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3711355" y="5953125"/>
          <a:ext cx="3746963" cy="4953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3175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fr-FR" sz="1200" b="1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Réserve  de l'armée active</a:t>
          </a:r>
          <a:r>
            <a:rPr lang="fr-FR" sz="1200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: âge de mobilisation</a:t>
          </a:r>
          <a:r>
            <a:rPr lang="fr-FR" sz="1200" baseline="0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 de la classe de 24 à 34 ans</a:t>
          </a:r>
          <a:endParaRPr lang="fr-FR" sz="1200">
            <a:solidFill>
              <a:sysClr val="windowText" lastClr="000000"/>
            </a:solidFill>
            <a:latin typeface="Constantia" pitchFamily="18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0.67522</cdr:x>
      <cdr:y>0.92013</cdr:y>
    </cdr:from>
    <cdr:to>
      <cdr:x>0.92053</cdr:x>
      <cdr:y>0.99513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7656995" y="5962441"/>
          <a:ext cx="2781815" cy="48598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3175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fr-FR" sz="1200" b="1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Armée active</a:t>
          </a:r>
          <a:r>
            <a:rPr lang="fr-FR" sz="1200" b="1" baseline="0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 </a:t>
          </a:r>
          <a:r>
            <a:rPr lang="fr-FR" sz="1200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: âge de mobilisation</a:t>
          </a:r>
          <a:r>
            <a:rPr lang="fr-FR" sz="1200" baseline="0">
              <a:solidFill>
                <a:sysClr val="windowText" lastClr="000000"/>
              </a:solidFill>
              <a:latin typeface="Constantia" pitchFamily="18" charset="0"/>
              <a:ea typeface="+mn-ea"/>
              <a:cs typeface="+mn-cs"/>
            </a:rPr>
            <a:t> de la classe de 18 à 23 ans</a:t>
          </a:r>
          <a:endParaRPr lang="fr-FR" sz="1200">
            <a:solidFill>
              <a:sysClr val="windowText" lastClr="000000"/>
            </a:solidFill>
            <a:latin typeface="Constantia" pitchFamily="18" charset="0"/>
            <a:ea typeface="+mn-ea"/>
            <a:cs typeface="+mn-cs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89</xdr:row>
      <xdr:rowOff>0</xdr:rowOff>
    </xdr:from>
    <xdr:to>
      <xdr:col>12</xdr:col>
      <xdr:colOff>528150</xdr:colOff>
      <xdr:row>123</xdr:row>
      <xdr:rowOff>3000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90</xdr:row>
      <xdr:rowOff>19050</xdr:rowOff>
    </xdr:from>
    <xdr:to>
      <xdr:col>12</xdr:col>
      <xdr:colOff>528150</xdr:colOff>
      <xdr:row>124</xdr:row>
      <xdr:rowOff>22050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79</xdr:row>
      <xdr:rowOff>19050</xdr:rowOff>
    </xdr:from>
    <xdr:to>
      <xdr:col>19</xdr:col>
      <xdr:colOff>361950</xdr:colOff>
      <xdr:row>124</xdr:row>
      <xdr:rowOff>114300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5116175"/>
          <a:ext cx="15192375" cy="866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127</xdr:row>
      <xdr:rowOff>9525</xdr:rowOff>
    </xdr:from>
    <xdr:to>
      <xdr:col>11</xdr:col>
      <xdr:colOff>38100</xdr:colOff>
      <xdr:row>170</xdr:row>
      <xdr:rowOff>104775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4250650"/>
          <a:ext cx="6886575" cy="828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79</xdr:row>
      <xdr:rowOff>28575</xdr:rowOff>
    </xdr:from>
    <xdr:to>
      <xdr:col>12</xdr:col>
      <xdr:colOff>223350</xdr:colOff>
      <xdr:row>113</xdr:row>
      <xdr:rowOff>31575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nazol%20graphiques%201914-19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2 Identité civile"/>
      <sheetName val="F3 Identité militaire"/>
      <sheetName val="F4 Carte"/>
      <sheetName val="F5 Résidence"/>
      <sheetName val="F6 Régiments"/>
      <sheetName val="F7 Liste décès"/>
    </sheetNames>
    <sheetDataSet>
      <sheetData sheetId="0">
        <row r="19">
          <cell r="P19">
            <v>5327</v>
          </cell>
          <cell r="Q19">
            <v>5358</v>
          </cell>
          <cell r="R19">
            <v>5388</v>
          </cell>
          <cell r="S19">
            <v>5419</v>
          </cell>
          <cell r="T19">
            <v>5449</v>
          </cell>
          <cell r="U19">
            <v>5480</v>
          </cell>
          <cell r="V19">
            <v>5511</v>
          </cell>
          <cell r="W19">
            <v>5539</v>
          </cell>
          <cell r="X19">
            <v>5570</v>
          </cell>
          <cell r="Y19">
            <v>5600</v>
          </cell>
          <cell r="Z19">
            <v>5631</v>
          </cell>
          <cell r="AA19">
            <v>5661</v>
          </cell>
          <cell r="AB19">
            <v>5692</v>
          </cell>
          <cell r="AC19">
            <v>5723</v>
          </cell>
          <cell r="AD19">
            <v>5753</v>
          </cell>
          <cell r="AE19">
            <v>5784</v>
          </cell>
          <cell r="AF19">
            <v>5814</v>
          </cell>
          <cell r="AG19">
            <v>5845</v>
          </cell>
          <cell r="AH19">
            <v>5876</v>
          </cell>
          <cell r="AI19">
            <v>5905</v>
          </cell>
          <cell r="AJ19">
            <v>5936</v>
          </cell>
          <cell r="AK19">
            <v>5966</v>
          </cell>
          <cell r="AL19">
            <v>5997</v>
          </cell>
          <cell r="AM19">
            <v>6027</v>
          </cell>
          <cell r="AN19">
            <v>6058</v>
          </cell>
          <cell r="AO19">
            <v>6089</v>
          </cell>
          <cell r="AP19">
            <v>6119</v>
          </cell>
          <cell r="AQ19">
            <v>6150</v>
          </cell>
          <cell r="AR19">
            <v>6180</v>
          </cell>
          <cell r="AS19">
            <v>6211</v>
          </cell>
          <cell r="AT19">
            <v>6242</v>
          </cell>
          <cell r="AU19">
            <v>6270</v>
          </cell>
          <cell r="AV19">
            <v>6301</v>
          </cell>
          <cell r="AW19">
            <v>6331</v>
          </cell>
          <cell r="AX19">
            <v>6362</v>
          </cell>
          <cell r="AY19">
            <v>6392</v>
          </cell>
          <cell r="AZ19">
            <v>6423</v>
          </cell>
          <cell r="BA19">
            <v>6454</v>
          </cell>
          <cell r="BB19">
            <v>6484</v>
          </cell>
          <cell r="BC19">
            <v>6515</v>
          </cell>
          <cell r="BD19">
            <v>6545</v>
          </cell>
          <cell r="BE19">
            <v>6576</v>
          </cell>
          <cell r="BF19">
            <v>6607</v>
          </cell>
          <cell r="BG19">
            <v>6635</v>
          </cell>
          <cell r="BH19">
            <v>6666</v>
          </cell>
          <cell r="BI19">
            <v>6696</v>
          </cell>
          <cell r="BJ19">
            <v>6727</v>
          </cell>
          <cell r="BK19">
            <v>6757</v>
          </cell>
          <cell r="BL19">
            <v>6788</v>
          </cell>
          <cell r="BM19">
            <v>6819</v>
          </cell>
          <cell r="BN19">
            <v>6849</v>
          </cell>
          <cell r="BO19">
            <v>6880</v>
          </cell>
          <cell r="BP19">
            <v>6910</v>
          </cell>
          <cell r="BQ19">
            <v>6941</v>
          </cell>
          <cell r="BR19">
            <v>6972</v>
          </cell>
          <cell r="BS19">
            <v>7000</v>
          </cell>
          <cell r="BT19">
            <v>7031</v>
          </cell>
          <cell r="BU19">
            <v>7061</v>
          </cell>
          <cell r="BV19">
            <v>7092</v>
          </cell>
          <cell r="BW19">
            <v>7122</v>
          </cell>
          <cell r="BX19">
            <v>7153</v>
          </cell>
          <cell r="BY19">
            <v>7184</v>
          </cell>
          <cell r="BZ19">
            <v>7214</v>
          </cell>
          <cell r="CA19">
            <v>7245</v>
          </cell>
          <cell r="CB19">
            <v>7275</v>
          </cell>
          <cell r="CC19">
            <v>7306</v>
          </cell>
          <cell r="CD19">
            <v>7337</v>
          </cell>
          <cell r="CE19">
            <v>7366</v>
          </cell>
          <cell r="CF19">
            <v>7397</v>
          </cell>
          <cell r="CG19">
            <v>7427</v>
          </cell>
          <cell r="CH19">
            <v>7458</v>
          </cell>
          <cell r="CI19">
            <v>7488</v>
          </cell>
          <cell r="CJ19">
            <v>7519</v>
          </cell>
          <cell r="CK19">
            <v>7550</v>
          </cell>
          <cell r="CL19">
            <v>7580</v>
          </cell>
          <cell r="CM19">
            <v>7611</v>
          </cell>
          <cell r="CN19">
            <v>7641</v>
          </cell>
          <cell r="CO19">
            <v>7672</v>
          </cell>
          <cell r="CP19">
            <v>7703</v>
          </cell>
          <cell r="CQ19">
            <v>7731</v>
          </cell>
          <cell r="CR19">
            <v>7762</v>
          </cell>
          <cell r="CS19">
            <v>7792</v>
          </cell>
          <cell r="CT19">
            <v>7823</v>
          </cell>
          <cell r="CU19">
            <v>7853</v>
          </cell>
          <cell r="CV19">
            <v>7884</v>
          </cell>
          <cell r="CW19">
            <v>7915</v>
          </cell>
          <cell r="CX19">
            <v>7945</v>
          </cell>
          <cell r="CY19">
            <v>7976</v>
          </cell>
          <cell r="CZ19">
            <v>8006</v>
          </cell>
          <cell r="DA19">
            <v>8037</v>
          </cell>
          <cell r="DB19">
            <v>8068</v>
          </cell>
          <cell r="DC19">
            <v>8096</v>
          </cell>
          <cell r="DD19">
            <v>8127</v>
          </cell>
        </row>
        <row r="20">
          <cell r="P20">
            <v>8</v>
          </cell>
          <cell r="Q20">
            <v>6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3</v>
          </cell>
          <cell r="W20">
            <v>3</v>
          </cell>
          <cell r="X20">
            <v>1</v>
          </cell>
          <cell r="Y20">
            <v>1</v>
          </cell>
          <cell r="Z20">
            <v>3</v>
          </cell>
          <cell r="AA20">
            <v>2</v>
          </cell>
          <cell r="AB20">
            <v>0</v>
          </cell>
          <cell r="AC20">
            <v>5</v>
          </cell>
          <cell r="AD20">
            <v>2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</v>
          </cell>
          <cell r="AJ20">
            <v>2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0</v>
          </cell>
          <cell r="AQ20">
            <v>1</v>
          </cell>
          <cell r="AR20">
            <v>0</v>
          </cell>
          <cell r="AS20">
            <v>1</v>
          </cell>
          <cell r="AT20">
            <v>0</v>
          </cell>
          <cell r="AU20">
            <v>1</v>
          </cell>
          <cell r="AV20">
            <v>2</v>
          </cell>
          <cell r="AW20">
            <v>0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1</v>
          </cell>
          <cell r="BD20">
            <v>1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1</v>
          </cell>
          <cell r="BJ20">
            <v>0</v>
          </cell>
          <cell r="BK20">
            <v>3</v>
          </cell>
          <cell r="BL20">
            <v>1</v>
          </cell>
          <cell r="BM20">
            <v>2</v>
          </cell>
          <cell r="BN20">
            <v>1</v>
          </cell>
          <cell r="BO20">
            <v>0</v>
          </cell>
          <cell r="BP20">
            <v>0</v>
          </cell>
          <cell r="BQ20">
            <v>1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</v>
          </cell>
          <cell r="BW20">
            <v>0</v>
          </cell>
          <cell r="BX20"/>
          <cell r="BY20"/>
          <cell r="BZ20"/>
          <cell r="CA20"/>
          <cell r="CB20">
            <v>1</v>
          </cell>
          <cell r="CC20"/>
          <cell r="CD20"/>
          <cell r="CE20"/>
          <cell r="CF20"/>
          <cell r="CG20"/>
          <cell r="CH20">
            <v>1</v>
          </cell>
          <cell r="CI20"/>
          <cell r="CJ20"/>
          <cell r="CK20"/>
          <cell r="CL20"/>
          <cell r="CM20"/>
          <cell r="CN20"/>
          <cell r="CO20"/>
          <cell r="CP20"/>
          <cell r="CQ20"/>
          <cell r="CR20"/>
          <cell r="CS20"/>
          <cell r="CT20"/>
          <cell r="CU20"/>
          <cell r="CV20"/>
          <cell r="CW20"/>
          <cell r="CX20"/>
          <cell r="CY20"/>
          <cell r="CZ20"/>
          <cell r="DA20"/>
          <cell r="DB20"/>
          <cell r="DC20"/>
          <cell r="DD20">
            <v>1</v>
          </cell>
        </row>
      </sheetData>
      <sheetData sheetId="1"/>
      <sheetData sheetId="2">
        <row r="3">
          <cell r="T3">
            <v>1914</v>
          </cell>
          <cell r="U3">
            <v>1915</v>
          </cell>
          <cell r="V3">
            <v>1916</v>
          </cell>
          <cell r="W3">
            <v>1917</v>
          </cell>
          <cell r="X3">
            <v>1918</v>
          </cell>
          <cell r="Y3">
            <v>1919</v>
          </cell>
          <cell r="Z3">
            <v>1920</v>
          </cell>
          <cell r="AA3">
            <v>1921</v>
          </cell>
          <cell r="AB3">
            <v>1922</v>
          </cell>
        </row>
        <row r="4">
          <cell r="T4">
            <v>17</v>
          </cell>
          <cell r="U4">
            <v>21</v>
          </cell>
          <cell r="V4">
            <v>11</v>
          </cell>
          <cell r="W4">
            <v>7</v>
          </cell>
          <cell r="X4">
            <v>9</v>
          </cell>
          <cell r="Y4">
            <v>3</v>
          </cell>
          <cell r="Z4">
            <v>1</v>
          </cell>
          <cell r="AA4">
            <v>0</v>
          </cell>
          <cell r="AB4">
            <v>1</v>
          </cell>
        </row>
        <row r="103">
          <cell r="I103">
            <v>20</v>
          </cell>
          <cell r="J103" t="str">
            <v>Marne (51)</v>
          </cell>
        </row>
        <row r="104">
          <cell r="I104">
            <v>10</v>
          </cell>
          <cell r="J104" t="str">
            <v>Meuse (55)</v>
          </cell>
        </row>
        <row r="105">
          <cell r="I105">
            <v>7</v>
          </cell>
          <cell r="J105" t="str">
            <v>Pas-de-Calais (62)</v>
          </cell>
        </row>
        <row r="106">
          <cell r="I106">
            <v>6</v>
          </cell>
          <cell r="J106" t="str">
            <v>Haute-Vienne (87)</v>
          </cell>
        </row>
        <row r="107">
          <cell r="I107">
            <v>5</v>
          </cell>
          <cell r="J107" t="str">
            <v>Oise (60)</v>
          </cell>
        </row>
        <row r="108">
          <cell r="I108">
            <v>4</v>
          </cell>
          <cell r="J108" t="str">
            <v>Belgique</v>
          </cell>
        </row>
        <row r="109">
          <cell r="I109">
            <v>3</v>
          </cell>
          <cell r="J109" t="str">
            <v>Aisne (02)</v>
          </cell>
        </row>
        <row r="110">
          <cell r="I110">
            <v>3</v>
          </cell>
          <cell r="J110" t="str">
            <v>Ardennes (08)</v>
          </cell>
        </row>
        <row r="111">
          <cell r="I111">
            <v>3</v>
          </cell>
          <cell r="J111" t="str">
            <v>Haut-Rhin (68)</v>
          </cell>
        </row>
        <row r="112">
          <cell r="I112">
            <v>2</v>
          </cell>
          <cell r="J112" t="str">
            <v>Somme (80)</v>
          </cell>
        </row>
        <row r="113">
          <cell r="I113">
            <v>1</v>
          </cell>
          <cell r="J113" t="str">
            <v>Allier (03)</v>
          </cell>
        </row>
        <row r="114">
          <cell r="I114">
            <v>1</v>
          </cell>
          <cell r="J114" t="str">
            <v>Calvados (14)</v>
          </cell>
        </row>
        <row r="115">
          <cell r="I115">
            <v>1</v>
          </cell>
          <cell r="J115" t="str">
            <v>Indre (36)</v>
          </cell>
        </row>
        <row r="116">
          <cell r="I116">
            <v>1</v>
          </cell>
          <cell r="J116" t="str">
            <v>Meurthe-et-Moselle (54)</v>
          </cell>
        </row>
        <row r="117">
          <cell r="I117">
            <v>1</v>
          </cell>
          <cell r="J117" t="str">
            <v>Nord (59)</v>
          </cell>
        </row>
        <row r="118">
          <cell r="I118">
            <v>1</v>
          </cell>
          <cell r="J118" t="str">
            <v>Paris (75)</v>
          </cell>
        </row>
        <row r="119">
          <cell r="I119">
            <v>1</v>
          </cell>
          <cell r="J119" t="str">
            <v>Seine et Oise</v>
          </cell>
        </row>
        <row r="176">
          <cell r="H176">
            <v>1892</v>
          </cell>
          <cell r="I176">
            <v>1</v>
          </cell>
        </row>
        <row r="177">
          <cell r="H177">
            <v>1893</v>
          </cell>
          <cell r="I177">
            <v>0</v>
          </cell>
        </row>
        <row r="178">
          <cell r="H178">
            <v>1894</v>
          </cell>
          <cell r="I178">
            <v>0</v>
          </cell>
        </row>
        <row r="179">
          <cell r="H179">
            <v>1895</v>
          </cell>
          <cell r="I179">
            <v>1</v>
          </cell>
        </row>
        <row r="180">
          <cell r="H180">
            <v>1896</v>
          </cell>
          <cell r="I180">
            <v>0</v>
          </cell>
        </row>
        <row r="181">
          <cell r="H181">
            <v>1897</v>
          </cell>
          <cell r="I181">
            <v>0</v>
          </cell>
        </row>
        <row r="182">
          <cell r="H182">
            <v>1898</v>
          </cell>
          <cell r="I182">
            <v>1</v>
          </cell>
        </row>
        <row r="183">
          <cell r="H183">
            <v>1899</v>
          </cell>
          <cell r="I183">
            <v>2</v>
          </cell>
        </row>
        <row r="184">
          <cell r="H184">
            <v>1900</v>
          </cell>
          <cell r="I184">
            <v>5</v>
          </cell>
        </row>
        <row r="185">
          <cell r="H185">
            <v>1901</v>
          </cell>
          <cell r="I185">
            <v>1</v>
          </cell>
        </row>
        <row r="186">
          <cell r="H186">
            <v>1902</v>
          </cell>
          <cell r="I186">
            <v>6</v>
          </cell>
        </row>
        <row r="187">
          <cell r="H187">
            <v>1903</v>
          </cell>
          <cell r="I187">
            <v>4</v>
          </cell>
        </row>
        <row r="188">
          <cell r="H188">
            <v>1904</v>
          </cell>
          <cell r="I188">
            <v>1</v>
          </cell>
        </row>
        <row r="189">
          <cell r="H189">
            <v>1905</v>
          </cell>
          <cell r="I189">
            <v>1</v>
          </cell>
        </row>
        <row r="190">
          <cell r="H190">
            <v>1906</v>
          </cell>
          <cell r="I190">
            <v>3</v>
          </cell>
        </row>
        <row r="191">
          <cell r="H191">
            <v>1907</v>
          </cell>
          <cell r="I191">
            <v>1</v>
          </cell>
        </row>
        <row r="192">
          <cell r="H192">
            <v>1908</v>
          </cell>
          <cell r="I192">
            <v>4</v>
          </cell>
        </row>
        <row r="193">
          <cell r="H193">
            <v>1909</v>
          </cell>
          <cell r="I193">
            <v>6</v>
          </cell>
        </row>
        <row r="194">
          <cell r="H194">
            <v>1910</v>
          </cell>
          <cell r="I194">
            <v>4</v>
          </cell>
        </row>
        <row r="195">
          <cell r="H195">
            <v>1911</v>
          </cell>
          <cell r="I195">
            <v>5</v>
          </cell>
        </row>
        <row r="196">
          <cell r="H196">
            <v>1912</v>
          </cell>
          <cell r="I196">
            <v>3</v>
          </cell>
        </row>
        <row r="197">
          <cell r="H197">
            <v>1913</v>
          </cell>
          <cell r="I197">
            <v>9</v>
          </cell>
        </row>
        <row r="198">
          <cell r="H198">
            <v>1914</v>
          </cell>
          <cell r="I198">
            <v>6</v>
          </cell>
        </row>
        <row r="199">
          <cell r="H199">
            <v>1915</v>
          </cell>
          <cell r="I199">
            <v>1</v>
          </cell>
        </row>
        <row r="200">
          <cell r="H200">
            <v>1916</v>
          </cell>
          <cell r="I200">
            <v>1</v>
          </cell>
        </row>
        <row r="201">
          <cell r="H201">
            <v>1917</v>
          </cell>
          <cell r="I201">
            <v>3</v>
          </cell>
        </row>
        <row r="202">
          <cell r="H202">
            <v>1918</v>
          </cell>
          <cell r="I202">
            <v>1</v>
          </cell>
        </row>
        <row r="250">
          <cell r="A250" t="str">
            <v>TRICAUD Lucien</v>
          </cell>
          <cell r="B250" t="str">
            <v xml:space="preserve">FORGES Jean </v>
          </cell>
          <cell r="C250" t="str">
            <v xml:space="preserve">DELEF-DIDIUS Pierre </v>
          </cell>
          <cell r="D250" t="str">
            <v>JOURDE Joseph</v>
          </cell>
          <cell r="E250" t="str">
            <v xml:space="preserve">CAILLAUD Pierre </v>
          </cell>
          <cell r="F250" t="str">
            <v>GUYONNAUD Pierre</v>
          </cell>
          <cell r="G250" t="str">
            <v xml:space="preserve">BOUTET François </v>
          </cell>
          <cell r="H250" t="str">
            <v>BOUCHERON René</v>
          </cell>
          <cell r="I250" t="str">
            <v>FAUCHER Pierre</v>
          </cell>
          <cell r="J250" t="str">
            <v>MOREAUD Jean</v>
          </cell>
          <cell r="K250" t="str">
            <v>BIARNAIS Pierre</v>
          </cell>
          <cell r="L250" t="str">
            <v>DELAURENT Pierre Léon</v>
          </cell>
          <cell r="M250" t="str">
            <v>POMMARET François</v>
          </cell>
          <cell r="N250" t="str">
            <v>FAYE Antoine</v>
          </cell>
          <cell r="O250" t="str">
            <v xml:space="preserve">CHAMPARNEAUD Jean </v>
          </cell>
          <cell r="P250" t="str">
            <v>DADAT Henri Charles</v>
          </cell>
          <cell r="Q250" t="str">
            <v>DENANOT Léon</v>
          </cell>
          <cell r="R250" t="str">
            <v>FARGE Joseph</v>
          </cell>
          <cell r="S250" t="str">
            <v>RIBIERE Pierre</v>
          </cell>
          <cell r="T250" t="str">
            <v xml:space="preserve">BILLAN Jean </v>
          </cell>
          <cell r="U250" t="str">
            <v>DUMAIN Jean</v>
          </cell>
          <cell r="V250" t="str">
            <v>PAULIAT Jean-Baptiste</v>
          </cell>
          <cell r="W250" t="str">
            <v>GISBERT Louis François</v>
          </cell>
          <cell r="X250" t="str">
            <v>LABESSE François</v>
          </cell>
          <cell r="Y250" t="str">
            <v>REILHAC Jean</v>
          </cell>
          <cell r="Z250" t="str">
            <v>BOUTET Léonard</v>
          </cell>
          <cell r="AA250" t="str">
            <v>GARAT Léon</v>
          </cell>
          <cell r="AB250" t="str">
            <v>AUZEMÉRY Pierre</v>
          </cell>
          <cell r="AC250" t="str">
            <v xml:space="preserve">BEAULIEU Baptiste </v>
          </cell>
          <cell r="AD250" t="str">
            <v>FAUCHER Léonard</v>
          </cell>
          <cell r="AE250" t="str">
            <v>PIDOUX François</v>
          </cell>
          <cell r="AF250" t="str">
            <v>FAUCHER Elie</v>
          </cell>
          <cell r="AG250" t="str">
            <v>DESBORDES François</v>
          </cell>
          <cell r="AH250" t="str">
            <v>THOMAS Léonard</v>
          </cell>
          <cell r="AI250" t="str">
            <v>DELAGE Léonard Jean</v>
          </cell>
          <cell r="AJ250" t="str">
            <v>PICHON Pierre</v>
          </cell>
          <cell r="AK250" t="str">
            <v>RENON François</v>
          </cell>
          <cell r="AL250" t="str">
            <v>MOURGUET Martial</v>
          </cell>
          <cell r="AM250" t="str">
            <v>DUPUY Léonard</v>
          </cell>
          <cell r="AN250" t="str">
            <v>GAUMONDIE Jean-Baptiste</v>
          </cell>
          <cell r="AO250" t="str">
            <v>DENANOT François</v>
          </cell>
          <cell r="AP250" t="str">
            <v>ROUSSAUD François</v>
          </cell>
          <cell r="AQ250" t="str">
            <v>LEBLOIS Jean-Baptiste</v>
          </cell>
          <cell r="AR250" t="str">
            <v>MAZEAU Mathurin</v>
          </cell>
          <cell r="AS250" t="str">
            <v>QUANTY Jean</v>
          </cell>
          <cell r="AT250" t="str">
            <v>FAURE Henri</v>
          </cell>
          <cell r="AU250" t="str">
            <v>DUREISSEIX Henri</v>
          </cell>
          <cell r="AV250" t="str">
            <v>BEAUDEMOULIN Léonard</v>
          </cell>
          <cell r="AW250" t="str">
            <v>DEYSSET Pierre Paul</v>
          </cell>
          <cell r="AX250" t="str">
            <v xml:space="preserve">DESCOUTURE Jean </v>
          </cell>
          <cell r="AY250" t="str">
            <v xml:space="preserve">BOUCHAREYCHAS Pierre </v>
          </cell>
          <cell r="AZ250" t="str">
            <v>POUTOUT Martial</v>
          </cell>
          <cell r="BA250" t="str">
            <v>LANOURICE  Léonard</v>
          </cell>
          <cell r="BB250" t="str">
            <v>MOURGUET  Léon</v>
          </cell>
          <cell r="BC250" t="str">
            <v>RUAUD  Pierre</v>
          </cell>
          <cell r="BD250" t="str">
            <v xml:space="preserve">DUGUET  Pierre </v>
          </cell>
          <cell r="BE250" t="str">
            <v>ROCHE Jean-Baptiste</v>
          </cell>
          <cell r="BF250" t="str">
            <v xml:space="preserve">CHADELAS Joseph </v>
          </cell>
          <cell r="BG250" t="str">
            <v>BESSE Moreil</v>
          </cell>
          <cell r="BH250" t="str">
            <v>DELAURENT Henri</v>
          </cell>
          <cell r="BI250" t="str">
            <v xml:space="preserve">VITET Pierre </v>
          </cell>
          <cell r="BJ250" t="str">
            <v>FAUCHER Martial</v>
          </cell>
          <cell r="BK250" t="str">
            <v>JANICOT Paul</v>
          </cell>
          <cell r="BL250" t="str">
            <v>DELAGE Léonard</v>
          </cell>
          <cell r="BM250" t="str">
            <v>LEBON Antoine</v>
          </cell>
          <cell r="BN250" t="str">
            <v>VERGNOLE Léonard</v>
          </cell>
          <cell r="BO250" t="str">
            <v xml:space="preserve">LACHAUD Jean </v>
          </cell>
          <cell r="BP250" t="str">
            <v>BOYER  Jean-Baptiste</v>
          </cell>
          <cell r="BQ250" t="str">
            <v>LEBLANC Etienne</v>
          </cell>
          <cell r="BR250" t="str">
            <v>BEYLY Jean-Baptiste</v>
          </cell>
        </row>
        <row r="251">
          <cell r="A251">
            <v>16</v>
          </cell>
          <cell r="B251">
            <v>20</v>
          </cell>
          <cell r="C251">
            <v>20</v>
          </cell>
          <cell r="D251">
            <v>21</v>
          </cell>
          <cell r="E251">
            <v>21</v>
          </cell>
          <cell r="F251">
            <v>26</v>
          </cell>
          <cell r="G251">
            <v>27</v>
          </cell>
          <cell r="H251">
            <v>27</v>
          </cell>
          <cell r="I251">
            <v>27</v>
          </cell>
          <cell r="J251">
            <v>34</v>
          </cell>
          <cell r="K251">
            <v>40</v>
          </cell>
          <cell r="L251">
            <v>40</v>
          </cell>
          <cell r="M251">
            <v>47</v>
          </cell>
          <cell r="N251">
            <v>53</v>
          </cell>
          <cell r="O251">
            <v>55</v>
          </cell>
          <cell r="P251">
            <v>66</v>
          </cell>
          <cell r="Q251">
            <v>113</v>
          </cell>
          <cell r="R251">
            <v>121</v>
          </cell>
          <cell r="S251">
            <v>144</v>
          </cell>
          <cell r="T251">
            <v>149</v>
          </cell>
          <cell r="U251">
            <v>189</v>
          </cell>
          <cell r="V251">
            <v>193</v>
          </cell>
          <cell r="W251">
            <v>198</v>
          </cell>
          <cell r="X251">
            <v>198</v>
          </cell>
          <cell r="Y251">
            <v>204</v>
          </cell>
          <cell r="Z251">
            <v>219</v>
          </cell>
          <cell r="AA251">
            <v>279</v>
          </cell>
          <cell r="AB251">
            <v>295</v>
          </cell>
          <cell r="AC251">
            <v>315</v>
          </cell>
          <cell r="AD251">
            <v>317</v>
          </cell>
          <cell r="AE251">
            <v>343</v>
          </cell>
          <cell r="AF251">
            <v>358</v>
          </cell>
          <cell r="AG251">
            <v>363</v>
          </cell>
          <cell r="AH251">
            <v>387</v>
          </cell>
          <cell r="AI251">
            <v>415</v>
          </cell>
          <cell r="AJ251">
            <v>419</v>
          </cell>
          <cell r="AK251">
            <v>420</v>
          </cell>
          <cell r="AL251">
            <v>421</v>
          </cell>
          <cell r="AM251">
            <v>435</v>
          </cell>
          <cell r="AN251">
            <v>445</v>
          </cell>
          <cell r="AO251">
            <v>464</v>
          </cell>
          <cell r="AP251">
            <v>490</v>
          </cell>
          <cell r="AQ251">
            <v>513</v>
          </cell>
          <cell r="AR251">
            <v>516</v>
          </cell>
          <cell r="AS251">
            <v>570</v>
          </cell>
          <cell r="AT251">
            <v>574</v>
          </cell>
          <cell r="AU251">
            <v>598</v>
          </cell>
          <cell r="AV251">
            <v>619</v>
          </cell>
          <cell r="AW251">
            <v>662</v>
          </cell>
          <cell r="AX251">
            <v>680</v>
          </cell>
          <cell r="AY251">
            <v>694</v>
          </cell>
          <cell r="AZ251">
            <v>721</v>
          </cell>
          <cell r="BA251">
            <v>752</v>
          </cell>
          <cell r="BB251">
            <v>859</v>
          </cell>
          <cell r="BC251">
            <v>903</v>
          </cell>
          <cell r="BD251">
            <v>932</v>
          </cell>
          <cell r="BE251">
            <v>958</v>
          </cell>
          <cell r="BF251">
            <v>991</v>
          </cell>
          <cell r="BG251">
            <v>1000</v>
          </cell>
          <cell r="BH251">
            <v>1167</v>
          </cell>
          <cell r="BI251">
            <v>1184</v>
          </cell>
          <cell r="BJ251">
            <v>1194</v>
          </cell>
          <cell r="BK251">
            <v>1337</v>
          </cell>
          <cell r="BL251">
            <v>1444</v>
          </cell>
          <cell r="BM251">
            <v>1481</v>
          </cell>
          <cell r="BN251">
            <v>1504</v>
          </cell>
          <cell r="BO251">
            <v>1519</v>
          </cell>
          <cell r="BP251">
            <v>1543</v>
          </cell>
          <cell r="BQ251">
            <v>1619</v>
          </cell>
          <cell r="BR251">
            <v>1847</v>
          </cell>
        </row>
        <row r="301">
          <cell r="I301">
            <v>5</v>
          </cell>
          <cell r="J301" t="str">
            <v>Artillerie</v>
          </cell>
        </row>
        <row r="302">
          <cell r="I302">
            <v>2</v>
          </cell>
          <cell r="J302" t="str">
            <v>Cavalerie</v>
          </cell>
        </row>
        <row r="303">
          <cell r="I303">
            <v>1</v>
          </cell>
          <cell r="J303" t="str">
            <v>Génie</v>
          </cell>
        </row>
        <row r="304">
          <cell r="I304">
            <v>4</v>
          </cell>
          <cell r="J304" t="str">
            <v>Infanterie coloniale</v>
          </cell>
        </row>
        <row r="305">
          <cell r="I305">
            <v>29</v>
          </cell>
          <cell r="J305" t="str">
            <v>Infanterie d'active</v>
          </cell>
        </row>
        <row r="306">
          <cell r="I306">
            <v>6</v>
          </cell>
          <cell r="J306" t="str">
            <v>Infanterie de chasseurs</v>
          </cell>
        </row>
        <row r="307">
          <cell r="I307">
            <v>17</v>
          </cell>
          <cell r="J307" t="str">
            <v>Infanterie de réserve</v>
          </cell>
        </row>
        <row r="308">
          <cell r="I308">
            <v>3</v>
          </cell>
          <cell r="J308" t="str">
            <v>Infanterie territoriale</v>
          </cell>
        </row>
        <row r="309">
          <cell r="I309">
            <v>1</v>
          </cell>
          <cell r="J309" t="str">
            <v>Marine</v>
          </cell>
        </row>
        <row r="310">
          <cell r="I310">
            <v>2</v>
          </cell>
          <cell r="J310" t="str">
            <v>Train des équipages</v>
          </cell>
        </row>
        <row r="449">
          <cell r="H449">
            <v>1</v>
          </cell>
          <cell r="I449" t="str">
            <v>Sous-Lieutenant</v>
          </cell>
        </row>
        <row r="450">
          <cell r="H450">
            <v>1</v>
          </cell>
          <cell r="I450" t="str">
            <v>Maréchal des logis</v>
          </cell>
        </row>
        <row r="451">
          <cell r="H451">
            <v>5</v>
          </cell>
          <cell r="I451" t="str">
            <v>Sergent</v>
          </cell>
        </row>
        <row r="452">
          <cell r="H452">
            <v>3</v>
          </cell>
          <cell r="I452" t="str">
            <v>Caporal</v>
          </cell>
        </row>
        <row r="453">
          <cell r="H453">
            <v>1</v>
          </cell>
          <cell r="I453" t="str">
            <v>Quartier maître électricien</v>
          </cell>
        </row>
        <row r="454">
          <cell r="H454">
            <v>2</v>
          </cell>
          <cell r="I454" t="str">
            <v>Maître pointeur</v>
          </cell>
        </row>
        <row r="455">
          <cell r="H455">
            <v>1</v>
          </cell>
          <cell r="I455" t="str">
            <v>Soldat de 1e classe</v>
          </cell>
        </row>
        <row r="456">
          <cell r="H456">
            <v>1</v>
          </cell>
          <cell r="I456" t="str">
            <v>Cannonier servant</v>
          </cell>
        </row>
        <row r="457">
          <cell r="H457">
            <v>1</v>
          </cell>
          <cell r="I457" t="str">
            <v>Sapeur mineur</v>
          </cell>
        </row>
        <row r="458">
          <cell r="H458">
            <v>54</v>
          </cell>
          <cell r="I458" t="str">
            <v>Soldat de 2e classe</v>
          </cell>
        </row>
        <row r="522">
          <cell r="L522">
            <v>11</v>
          </cell>
          <cell r="M522" t="str">
            <v>Blessures de guerre</v>
          </cell>
        </row>
        <row r="523">
          <cell r="L523">
            <v>7</v>
          </cell>
          <cell r="M523" t="str">
            <v>Disparu</v>
          </cell>
        </row>
        <row r="524">
          <cell r="L524">
            <v>39</v>
          </cell>
          <cell r="M524" t="str">
            <v>Tué à l'ennemi</v>
          </cell>
        </row>
        <row r="525">
          <cell r="L525">
            <v>6</v>
          </cell>
          <cell r="M525" t="str">
            <v>Maladie contractée en service</v>
          </cell>
        </row>
        <row r="526">
          <cell r="L526">
            <v>5</v>
          </cell>
          <cell r="M526" t="str">
            <v>Décès après réforme</v>
          </cell>
        </row>
        <row r="527">
          <cell r="L527">
            <v>2</v>
          </cell>
          <cell r="M527" t="str">
            <v xml:space="preserve">Décès après démobilisation  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8"/>
  <sheetViews>
    <sheetView tabSelected="1" topLeftCell="A25" zoomScale="80" zoomScaleNormal="80" workbookViewId="0">
      <selection activeCell="O32" sqref="O32"/>
    </sheetView>
  </sheetViews>
  <sheetFormatPr baseColWidth="10" defaultRowHeight="15" x14ac:dyDescent="0.25"/>
  <cols>
    <col min="1" max="1" width="3.140625" customWidth="1"/>
    <col min="2" max="2" width="16.28515625" customWidth="1"/>
    <col min="3" max="3" width="17.7109375" customWidth="1"/>
    <col min="4" max="5" width="3.140625" style="1" customWidth="1"/>
    <col min="6" max="6" width="39.85546875" style="1" customWidth="1"/>
    <col min="8" max="8" width="25" customWidth="1"/>
    <col min="9" max="9" width="19.5703125" customWidth="1"/>
    <col min="10" max="10" width="18.140625" customWidth="1"/>
    <col min="11" max="11" width="9.85546875" customWidth="1"/>
    <col min="12" max="12" width="6" customWidth="1"/>
    <col min="13" max="13" width="9.140625" customWidth="1"/>
    <col min="14" max="14" width="14" customWidth="1"/>
    <col min="15" max="15" width="46.140625" customWidth="1"/>
    <col min="20" max="20" width="16.7109375" customWidth="1"/>
    <col min="21" max="21" width="14.85546875" customWidth="1"/>
  </cols>
  <sheetData>
    <row r="1" spans="1:24" ht="18.75" x14ac:dyDescent="0.3">
      <c r="A1" s="27" t="s">
        <v>376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36"/>
      <c r="W1" s="36"/>
    </row>
    <row r="2" spans="1:24" x14ac:dyDescent="0.25">
      <c r="A2" s="26"/>
      <c r="B2" s="1"/>
      <c r="C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7"/>
      <c r="W2" s="37"/>
    </row>
    <row r="3" spans="1:24" x14ac:dyDescent="0.25">
      <c r="A3" s="26"/>
      <c r="B3" s="1"/>
      <c r="C3" s="1"/>
      <c r="D3" s="299"/>
      <c r="E3" s="299"/>
      <c r="F3" s="305" t="s">
        <v>503</v>
      </c>
      <c r="G3" s="1" t="s">
        <v>0</v>
      </c>
      <c r="H3" s="1"/>
      <c r="I3" s="1" t="s">
        <v>0</v>
      </c>
      <c r="J3" s="1"/>
      <c r="K3" s="1"/>
      <c r="L3" s="1"/>
      <c r="M3" s="1"/>
      <c r="N3" s="1"/>
      <c r="O3" s="1"/>
      <c r="P3" s="1"/>
      <c r="Q3" s="1"/>
      <c r="R3" s="1"/>
      <c r="S3" s="1"/>
      <c r="U3" s="1"/>
      <c r="V3" s="37"/>
      <c r="W3" s="37"/>
    </row>
    <row r="4" spans="1:24" ht="15" customHeight="1" thickBot="1" x14ac:dyDescent="0.3">
      <c r="A4" s="42" t="s">
        <v>1</v>
      </c>
      <c r="B4" s="3" t="s">
        <v>2</v>
      </c>
      <c r="C4" s="3" t="s">
        <v>3</v>
      </c>
      <c r="D4" s="52" t="s">
        <v>377</v>
      </c>
      <c r="E4" s="52" t="s">
        <v>378</v>
      </c>
      <c r="F4" s="300" t="s">
        <v>494</v>
      </c>
      <c r="G4" s="3" t="s">
        <v>13</v>
      </c>
      <c r="H4" s="3" t="s">
        <v>14</v>
      </c>
      <c r="I4" s="3" t="s">
        <v>545</v>
      </c>
      <c r="J4" s="3" t="s">
        <v>8</v>
      </c>
      <c r="K4" s="3" t="s">
        <v>9</v>
      </c>
      <c r="L4" s="3" t="s">
        <v>10</v>
      </c>
      <c r="M4" s="3" t="s">
        <v>11</v>
      </c>
      <c r="N4" s="3" t="s">
        <v>12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4</v>
      </c>
      <c r="T4" s="52" t="s">
        <v>5</v>
      </c>
      <c r="U4" s="3" t="s">
        <v>375</v>
      </c>
      <c r="V4" s="38" t="s">
        <v>6</v>
      </c>
      <c r="W4" s="38" t="s">
        <v>7</v>
      </c>
    </row>
    <row r="5" spans="1:24" ht="15" customHeight="1" thickTop="1" x14ac:dyDescent="0.25">
      <c r="A5" s="137">
        <v>1</v>
      </c>
      <c r="B5" s="5" t="s">
        <v>39</v>
      </c>
      <c r="C5" s="43" t="s">
        <v>40</v>
      </c>
      <c r="D5" s="306"/>
      <c r="E5" s="162"/>
      <c r="F5" s="310" t="s">
        <v>495</v>
      </c>
      <c r="G5" s="53">
        <v>5348</v>
      </c>
      <c r="H5" s="5" t="s">
        <v>44</v>
      </c>
      <c r="I5" s="89" t="s">
        <v>45</v>
      </c>
      <c r="J5" s="35" t="s">
        <v>380</v>
      </c>
      <c r="K5" s="35" t="s">
        <v>43</v>
      </c>
      <c r="L5" s="4">
        <v>1908</v>
      </c>
      <c r="M5" s="4">
        <v>2306</v>
      </c>
      <c r="N5" s="5" t="s">
        <v>28</v>
      </c>
      <c r="O5" s="76" t="s">
        <v>31</v>
      </c>
      <c r="P5" s="13">
        <v>7631</v>
      </c>
      <c r="Q5" s="34" t="s">
        <v>24</v>
      </c>
      <c r="R5" s="11"/>
      <c r="S5" s="43" t="s">
        <v>41</v>
      </c>
      <c r="T5" s="35" t="s">
        <v>42</v>
      </c>
      <c r="U5" s="124" t="s">
        <v>24</v>
      </c>
      <c r="V5" s="39" t="s">
        <v>25</v>
      </c>
      <c r="W5" s="45" t="s">
        <v>26</v>
      </c>
      <c r="X5">
        <v>1</v>
      </c>
    </row>
    <row r="6" spans="1:24" ht="15" customHeight="1" x14ac:dyDescent="0.25">
      <c r="A6" s="137">
        <v>2</v>
      </c>
      <c r="B6" s="5" t="s">
        <v>242</v>
      </c>
      <c r="C6" s="43" t="s">
        <v>59</v>
      </c>
      <c r="D6" s="307"/>
      <c r="E6" s="308"/>
      <c r="F6" s="311" t="s">
        <v>496</v>
      </c>
      <c r="G6" s="53">
        <v>5348</v>
      </c>
      <c r="H6" s="5" t="s">
        <v>389</v>
      </c>
      <c r="I6" s="89" t="s">
        <v>45</v>
      </c>
      <c r="J6" s="75" t="s">
        <v>244</v>
      </c>
      <c r="K6" s="35" t="s">
        <v>245</v>
      </c>
      <c r="L6" s="4">
        <v>1910</v>
      </c>
      <c r="M6" s="4">
        <v>2</v>
      </c>
      <c r="N6" s="5" t="s">
        <v>28</v>
      </c>
      <c r="O6" s="76" t="s">
        <v>31</v>
      </c>
      <c r="P6" s="13">
        <v>5504</v>
      </c>
      <c r="Q6" s="34" t="s">
        <v>24</v>
      </c>
      <c r="R6" s="11"/>
      <c r="S6" s="43" t="s">
        <v>243</v>
      </c>
      <c r="T6" s="34" t="s">
        <v>24</v>
      </c>
      <c r="U6" s="124" t="s">
        <v>24</v>
      </c>
      <c r="V6" s="39" t="s">
        <v>25</v>
      </c>
      <c r="W6" s="45" t="s">
        <v>26</v>
      </c>
      <c r="X6">
        <v>2</v>
      </c>
    </row>
    <row r="7" spans="1:24" ht="15" customHeight="1" thickBot="1" x14ac:dyDescent="0.3">
      <c r="A7" s="137">
        <v>3</v>
      </c>
      <c r="B7" s="5" t="s">
        <v>264</v>
      </c>
      <c r="C7" s="43" t="s">
        <v>110</v>
      </c>
      <c r="D7" s="307"/>
      <c r="E7" s="308"/>
      <c r="F7" s="312" t="s">
        <v>497</v>
      </c>
      <c r="G7" s="53">
        <v>5348</v>
      </c>
      <c r="H7" s="5" t="s">
        <v>266</v>
      </c>
      <c r="I7" s="89" t="s">
        <v>45</v>
      </c>
      <c r="J7" s="35" t="s">
        <v>380</v>
      </c>
      <c r="K7" s="35" t="s">
        <v>43</v>
      </c>
      <c r="L7" s="4">
        <v>1914</v>
      </c>
      <c r="M7" s="4">
        <v>2110</v>
      </c>
      <c r="N7" s="5" t="s">
        <v>28</v>
      </c>
      <c r="O7" s="76" t="s">
        <v>31</v>
      </c>
      <c r="P7" s="13">
        <v>7616</v>
      </c>
      <c r="Q7" s="34" t="s">
        <v>24</v>
      </c>
      <c r="R7" s="11"/>
      <c r="S7" s="43" t="s">
        <v>265</v>
      </c>
      <c r="T7" s="34" t="s">
        <v>24</v>
      </c>
      <c r="U7" s="124" t="s">
        <v>24</v>
      </c>
      <c r="V7" s="39" t="s">
        <v>25</v>
      </c>
      <c r="W7" s="45" t="s">
        <v>26</v>
      </c>
      <c r="X7" s="1">
        <v>3</v>
      </c>
    </row>
    <row r="8" spans="1:24" ht="15" customHeight="1" thickTop="1" thickBot="1" x14ac:dyDescent="0.3">
      <c r="A8" s="137">
        <v>4</v>
      </c>
      <c r="B8" s="5" t="s">
        <v>58</v>
      </c>
      <c r="C8" s="43" t="s">
        <v>59</v>
      </c>
      <c r="D8" s="307"/>
      <c r="E8" s="308"/>
      <c r="F8" s="313" t="s">
        <v>498</v>
      </c>
      <c r="G8" s="53">
        <v>5350</v>
      </c>
      <c r="H8" s="5" t="s">
        <v>63</v>
      </c>
      <c r="I8" s="86" t="s">
        <v>30</v>
      </c>
      <c r="J8" s="35" t="s">
        <v>380</v>
      </c>
      <c r="K8" s="88" t="s">
        <v>62</v>
      </c>
      <c r="L8" s="4">
        <v>1904</v>
      </c>
      <c r="M8" s="4">
        <v>2318</v>
      </c>
      <c r="N8" s="5" t="s">
        <v>28</v>
      </c>
      <c r="O8" s="84" t="s">
        <v>64</v>
      </c>
      <c r="P8" s="7">
        <v>7754</v>
      </c>
      <c r="Q8" s="34" t="s">
        <v>24</v>
      </c>
      <c r="R8" s="7">
        <v>8507</v>
      </c>
      <c r="S8" s="43" t="s">
        <v>60</v>
      </c>
      <c r="T8" s="35" t="s">
        <v>61</v>
      </c>
      <c r="U8" s="331"/>
      <c r="V8" s="39" t="s">
        <v>25</v>
      </c>
      <c r="W8" s="45" t="s">
        <v>26</v>
      </c>
      <c r="X8" s="1">
        <v>4</v>
      </c>
    </row>
    <row r="9" spans="1:24" ht="15" customHeight="1" thickTop="1" x14ac:dyDescent="0.25">
      <c r="A9" s="137">
        <v>5</v>
      </c>
      <c r="B9" s="5" t="s">
        <v>250</v>
      </c>
      <c r="C9" s="43" t="s">
        <v>59</v>
      </c>
      <c r="D9" s="307"/>
      <c r="E9" s="308"/>
      <c r="F9" s="310" t="s">
        <v>499</v>
      </c>
      <c r="G9" s="53">
        <v>5354</v>
      </c>
      <c r="H9" s="5" t="s">
        <v>255</v>
      </c>
      <c r="I9" s="90" t="s">
        <v>92</v>
      </c>
      <c r="J9" s="35" t="s">
        <v>380</v>
      </c>
      <c r="K9" s="35" t="s">
        <v>254</v>
      </c>
      <c r="L9" s="4">
        <v>1911</v>
      </c>
      <c r="M9" s="4">
        <v>416</v>
      </c>
      <c r="N9" s="5" t="s">
        <v>28</v>
      </c>
      <c r="O9" s="84" t="s">
        <v>256</v>
      </c>
      <c r="P9" s="10" t="s">
        <v>190</v>
      </c>
      <c r="Q9" s="5" t="s">
        <v>190</v>
      </c>
      <c r="R9" s="11"/>
      <c r="S9" s="43" t="s">
        <v>253</v>
      </c>
      <c r="T9" s="34" t="s">
        <v>24</v>
      </c>
      <c r="U9" s="124" t="s">
        <v>24</v>
      </c>
      <c r="V9" s="8">
        <v>5</v>
      </c>
      <c r="W9" s="8">
        <v>9</v>
      </c>
      <c r="X9" s="1">
        <v>7</v>
      </c>
    </row>
    <row r="10" spans="1:24" ht="15" customHeight="1" x14ac:dyDescent="0.25">
      <c r="A10" s="137">
        <v>6</v>
      </c>
      <c r="B10" s="5" t="s">
        <v>342</v>
      </c>
      <c r="C10" s="43" t="s">
        <v>343</v>
      </c>
      <c r="D10" s="307"/>
      <c r="E10" s="308"/>
      <c r="F10" s="311" t="s">
        <v>500</v>
      </c>
      <c r="G10" s="53">
        <v>5354</v>
      </c>
      <c r="H10" s="5" t="s">
        <v>346</v>
      </c>
      <c r="I10" s="90" t="s">
        <v>92</v>
      </c>
      <c r="J10" s="75" t="s">
        <v>244</v>
      </c>
      <c r="K10" s="35" t="s">
        <v>215</v>
      </c>
      <c r="L10" s="4">
        <v>1911</v>
      </c>
      <c r="M10" s="4">
        <v>372</v>
      </c>
      <c r="N10" s="5" t="s">
        <v>28</v>
      </c>
      <c r="O10" s="84" t="s">
        <v>138</v>
      </c>
      <c r="P10" s="13">
        <v>7462</v>
      </c>
      <c r="Q10" s="34" t="s">
        <v>24</v>
      </c>
      <c r="R10" s="12">
        <v>8274</v>
      </c>
      <c r="S10" s="43" t="s">
        <v>344</v>
      </c>
      <c r="T10" s="35" t="s">
        <v>345</v>
      </c>
      <c r="U10" s="124" t="s">
        <v>24</v>
      </c>
      <c r="V10" s="39" t="s">
        <v>25</v>
      </c>
      <c r="W10" s="45" t="s">
        <v>26</v>
      </c>
      <c r="X10" s="1">
        <v>8</v>
      </c>
    </row>
    <row r="11" spans="1:24" ht="15" customHeight="1" thickBot="1" x14ac:dyDescent="0.3">
      <c r="A11" s="137">
        <v>7</v>
      </c>
      <c r="B11" s="5" t="s">
        <v>86</v>
      </c>
      <c r="C11" s="43" t="s">
        <v>87</v>
      </c>
      <c r="D11" s="307"/>
      <c r="E11" s="308"/>
      <c r="F11" s="312" t="s">
        <v>501</v>
      </c>
      <c r="G11" s="53">
        <v>5354</v>
      </c>
      <c r="H11" s="5" t="s">
        <v>91</v>
      </c>
      <c r="I11" s="90" t="s">
        <v>92</v>
      </c>
      <c r="J11" s="72" t="s">
        <v>83</v>
      </c>
      <c r="K11" s="73" t="s">
        <v>90</v>
      </c>
      <c r="L11" s="4">
        <v>1910</v>
      </c>
      <c r="M11" s="4">
        <v>80</v>
      </c>
      <c r="N11" s="5" t="s">
        <v>28</v>
      </c>
      <c r="O11" s="81" t="s">
        <v>93</v>
      </c>
      <c r="P11" s="13">
        <v>5910</v>
      </c>
      <c r="Q11" s="34" t="s">
        <v>24</v>
      </c>
      <c r="R11" s="11"/>
      <c r="S11" s="43" t="s">
        <v>88</v>
      </c>
      <c r="T11" s="17" t="s">
        <v>89</v>
      </c>
      <c r="U11" s="124" t="s">
        <v>24</v>
      </c>
      <c r="V11" s="39" t="s">
        <v>25</v>
      </c>
      <c r="W11" s="45" t="s">
        <v>26</v>
      </c>
      <c r="X11" s="1">
        <v>5</v>
      </c>
    </row>
    <row r="12" spans="1:24" ht="15" customHeight="1" thickTop="1" thickBot="1" x14ac:dyDescent="0.3">
      <c r="A12" s="137">
        <v>8</v>
      </c>
      <c r="B12" s="5" t="s">
        <v>115</v>
      </c>
      <c r="C12" s="43" t="s">
        <v>59</v>
      </c>
      <c r="D12" s="307"/>
      <c r="E12" s="308">
        <v>8</v>
      </c>
      <c r="F12" s="313" t="s">
        <v>502</v>
      </c>
      <c r="G12" s="53">
        <v>5354</v>
      </c>
      <c r="H12" s="5" t="s">
        <v>119</v>
      </c>
      <c r="I12" s="73" t="s">
        <v>120</v>
      </c>
      <c r="J12" s="35" t="s">
        <v>380</v>
      </c>
      <c r="K12" s="88" t="s">
        <v>118</v>
      </c>
      <c r="L12" s="4">
        <v>1908</v>
      </c>
      <c r="M12" s="4">
        <v>2212</v>
      </c>
      <c r="N12" s="5" t="s">
        <v>28</v>
      </c>
      <c r="O12" s="76" t="s">
        <v>31</v>
      </c>
      <c r="P12" s="13">
        <v>7531</v>
      </c>
      <c r="Q12" s="34" t="s">
        <v>24</v>
      </c>
      <c r="R12" s="12">
        <v>8425</v>
      </c>
      <c r="S12" s="43" t="s">
        <v>116</v>
      </c>
      <c r="T12" s="35" t="s">
        <v>117</v>
      </c>
      <c r="U12" s="124" t="s">
        <v>24</v>
      </c>
      <c r="V12" s="39" t="s">
        <v>25</v>
      </c>
      <c r="W12" s="45" t="s">
        <v>26</v>
      </c>
      <c r="X12" s="1">
        <v>6</v>
      </c>
    </row>
    <row r="13" spans="1:24" ht="15" customHeight="1" thickTop="1" x14ac:dyDescent="0.25">
      <c r="A13" s="137">
        <v>9</v>
      </c>
      <c r="B13" s="5" t="s">
        <v>281</v>
      </c>
      <c r="C13" s="43" t="s">
        <v>40</v>
      </c>
      <c r="D13" s="307"/>
      <c r="E13" s="162"/>
      <c r="F13" s="310" t="s">
        <v>504</v>
      </c>
      <c r="G13" s="53">
        <v>5371</v>
      </c>
      <c r="H13" s="5" t="s">
        <v>144</v>
      </c>
      <c r="I13" s="84" t="s">
        <v>57</v>
      </c>
      <c r="J13" s="35" t="s">
        <v>380</v>
      </c>
      <c r="K13" s="35" t="s">
        <v>194</v>
      </c>
      <c r="L13" s="4">
        <v>1903</v>
      </c>
      <c r="M13" s="4">
        <v>2497</v>
      </c>
      <c r="N13" s="5" t="s">
        <v>28</v>
      </c>
      <c r="O13" s="76" t="s">
        <v>31</v>
      </c>
      <c r="P13" s="13">
        <v>7598</v>
      </c>
      <c r="Q13" s="34" t="s">
        <v>24</v>
      </c>
      <c r="R13" s="2"/>
      <c r="S13" s="43" t="s">
        <v>282</v>
      </c>
      <c r="T13" s="34" t="s">
        <v>24</v>
      </c>
      <c r="U13" s="124" t="s">
        <v>24</v>
      </c>
      <c r="V13" s="39" t="s">
        <v>25</v>
      </c>
      <c r="W13" s="45" t="s">
        <v>26</v>
      </c>
      <c r="X13" s="1">
        <v>9</v>
      </c>
    </row>
    <row r="14" spans="1:24" ht="15" customHeight="1" x14ac:dyDescent="0.25">
      <c r="A14" s="137">
        <v>10</v>
      </c>
      <c r="B14" s="5" t="s">
        <v>72</v>
      </c>
      <c r="C14" s="43" t="s">
        <v>73</v>
      </c>
      <c r="D14" s="307"/>
      <c r="E14" s="308"/>
      <c r="F14" s="311" t="s">
        <v>505</v>
      </c>
      <c r="G14" s="53">
        <v>5378</v>
      </c>
      <c r="H14" s="5" t="s">
        <v>77</v>
      </c>
      <c r="I14" s="84" t="s">
        <v>57</v>
      </c>
      <c r="J14" s="35" t="s">
        <v>380</v>
      </c>
      <c r="K14" s="35" t="s">
        <v>76</v>
      </c>
      <c r="L14" s="4">
        <v>1902</v>
      </c>
      <c r="M14" s="4">
        <v>1181</v>
      </c>
      <c r="N14" s="5" t="s">
        <v>28</v>
      </c>
      <c r="O14" s="95" t="s">
        <v>382</v>
      </c>
      <c r="P14" s="13">
        <v>6967</v>
      </c>
      <c r="Q14" s="15" t="s">
        <v>78</v>
      </c>
      <c r="R14" s="11"/>
      <c r="S14" s="43" t="s">
        <v>74</v>
      </c>
      <c r="T14" s="35" t="s">
        <v>75</v>
      </c>
      <c r="U14" s="124" t="s">
        <v>24</v>
      </c>
      <c r="V14" s="39" t="s">
        <v>25</v>
      </c>
      <c r="W14" s="8">
        <v>5</v>
      </c>
      <c r="X14" s="1">
        <v>11</v>
      </c>
    </row>
    <row r="15" spans="1:24" ht="15" customHeight="1" x14ac:dyDescent="0.25">
      <c r="A15" s="137">
        <v>11</v>
      </c>
      <c r="B15" s="5" t="s">
        <v>174</v>
      </c>
      <c r="C15" s="43" t="s">
        <v>47</v>
      </c>
      <c r="D15" s="307"/>
      <c r="E15" s="308"/>
      <c r="F15" s="311" t="s">
        <v>506</v>
      </c>
      <c r="G15" s="53">
        <v>5383</v>
      </c>
      <c r="H15" s="5" t="s">
        <v>176</v>
      </c>
      <c r="I15" s="84" t="s">
        <v>57</v>
      </c>
      <c r="J15" s="35" t="s">
        <v>380</v>
      </c>
      <c r="K15" s="35" t="s">
        <v>43</v>
      </c>
      <c r="L15" s="4">
        <v>1902</v>
      </c>
      <c r="M15" s="4">
        <v>1110</v>
      </c>
      <c r="N15" s="5" t="s">
        <v>28</v>
      </c>
      <c r="O15" s="76" t="s">
        <v>31</v>
      </c>
      <c r="P15" s="13">
        <v>7686</v>
      </c>
      <c r="Q15" s="34" t="s">
        <v>24</v>
      </c>
      <c r="R15" s="11"/>
      <c r="S15" s="43" t="s">
        <v>175</v>
      </c>
      <c r="T15" s="9" t="s">
        <v>28</v>
      </c>
      <c r="U15" s="124" t="s">
        <v>24</v>
      </c>
      <c r="V15" s="39" t="s">
        <v>25</v>
      </c>
      <c r="W15" s="45" t="s">
        <v>26</v>
      </c>
      <c r="X15" s="1">
        <v>13</v>
      </c>
    </row>
    <row r="16" spans="1:24" ht="15" customHeight="1" thickBot="1" x14ac:dyDescent="0.3">
      <c r="A16" s="137">
        <v>12</v>
      </c>
      <c r="B16" s="5" t="s">
        <v>191</v>
      </c>
      <c r="C16" s="43" t="s">
        <v>40</v>
      </c>
      <c r="D16" s="307"/>
      <c r="E16" s="308"/>
      <c r="F16" s="312" t="s">
        <v>507</v>
      </c>
      <c r="G16" s="53">
        <v>5383</v>
      </c>
      <c r="H16" s="5" t="s">
        <v>144</v>
      </c>
      <c r="I16" s="84" t="s">
        <v>57</v>
      </c>
      <c r="J16" s="35" t="s">
        <v>380</v>
      </c>
      <c r="K16" s="35" t="s">
        <v>194</v>
      </c>
      <c r="L16" s="4">
        <v>1909</v>
      </c>
      <c r="M16" s="4">
        <v>1846</v>
      </c>
      <c r="N16" s="85" t="s">
        <v>124</v>
      </c>
      <c r="O16" s="76" t="s">
        <v>31</v>
      </c>
      <c r="P16" s="13">
        <v>7631</v>
      </c>
      <c r="Q16" s="34" t="s">
        <v>24</v>
      </c>
      <c r="R16" s="11"/>
      <c r="S16" s="43" t="s">
        <v>192</v>
      </c>
      <c r="T16" s="35" t="s">
        <v>193</v>
      </c>
      <c r="U16" s="124" t="s">
        <v>24</v>
      </c>
      <c r="V16" s="39" t="s">
        <v>25</v>
      </c>
      <c r="W16" s="45" t="s">
        <v>26</v>
      </c>
      <c r="X16" s="1">
        <v>14</v>
      </c>
    </row>
    <row r="17" spans="1:24" ht="15" customHeight="1" thickTop="1" x14ac:dyDescent="0.25">
      <c r="A17" s="137">
        <v>13</v>
      </c>
      <c r="B17" s="5" t="s">
        <v>303</v>
      </c>
      <c r="C17" s="43" t="s">
        <v>59</v>
      </c>
      <c r="D17" s="307"/>
      <c r="E17" s="308"/>
      <c r="F17" s="310" t="s">
        <v>508</v>
      </c>
      <c r="G17" s="53">
        <v>5377</v>
      </c>
      <c r="H17" s="5" t="s">
        <v>306</v>
      </c>
      <c r="I17" s="79" t="s">
        <v>131</v>
      </c>
      <c r="J17" s="35" t="s">
        <v>380</v>
      </c>
      <c r="K17" s="88" t="s">
        <v>305</v>
      </c>
      <c r="L17" s="4">
        <v>1900</v>
      </c>
      <c r="M17" s="4">
        <v>754</v>
      </c>
      <c r="N17" s="5" t="s">
        <v>28</v>
      </c>
      <c r="O17" s="76" t="s">
        <v>31</v>
      </c>
      <c r="P17" s="7">
        <v>7517</v>
      </c>
      <c r="Q17" s="34" t="s">
        <v>24</v>
      </c>
      <c r="R17" s="11"/>
      <c r="S17" s="43" t="s">
        <v>304</v>
      </c>
      <c r="T17" s="34" t="s">
        <v>24</v>
      </c>
      <c r="U17" s="47" t="s">
        <v>89</v>
      </c>
      <c r="V17" s="39" t="s">
        <v>25</v>
      </c>
      <c r="W17" s="45" t="s">
        <v>26</v>
      </c>
      <c r="X17" s="1">
        <v>10</v>
      </c>
    </row>
    <row r="18" spans="1:24" ht="15" customHeight="1" thickBot="1" x14ac:dyDescent="0.3">
      <c r="A18" s="137">
        <v>14</v>
      </c>
      <c r="B18" s="5" t="s">
        <v>133</v>
      </c>
      <c r="C18" s="43" t="s">
        <v>134</v>
      </c>
      <c r="D18" s="307"/>
      <c r="E18" s="309">
        <v>6</v>
      </c>
      <c r="F18" s="312" t="s">
        <v>509</v>
      </c>
      <c r="G18" s="53">
        <v>5382</v>
      </c>
      <c r="H18" s="5" t="s">
        <v>137</v>
      </c>
      <c r="I18" s="79" t="s">
        <v>131</v>
      </c>
      <c r="J18" s="35" t="s">
        <v>380</v>
      </c>
      <c r="K18" s="88" t="s">
        <v>136</v>
      </c>
      <c r="L18" s="4">
        <v>1906</v>
      </c>
      <c r="M18" s="4">
        <v>445</v>
      </c>
      <c r="N18" s="5" t="s">
        <v>28</v>
      </c>
      <c r="O18" s="84" t="s">
        <v>138</v>
      </c>
      <c r="P18" s="7">
        <v>7694</v>
      </c>
      <c r="Q18" s="34" t="s">
        <v>24</v>
      </c>
      <c r="R18" s="11"/>
      <c r="S18" s="43" t="s">
        <v>135</v>
      </c>
      <c r="T18" s="35" t="s">
        <v>129</v>
      </c>
      <c r="U18" s="331"/>
      <c r="V18" s="39" t="s">
        <v>25</v>
      </c>
      <c r="W18" s="45" t="s">
        <v>26</v>
      </c>
      <c r="X18" s="1">
        <v>12</v>
      </c>
    </row>
    <row r="19" spans="1:24" ht="15" customHeight="1" thickTop="1" x14ac:dyDescent="0.25">
      <c r="A19" s="137">
        <v>15</v>
      </c>
      <c r="B19" s="5" t="s">
        <v>150</v>
      </c>
      <c r="C19" s="43" t="s">
        <v>151</v>
      </c>
      <c r="D19" s="56"/>
      <c r="E19" s="55">
        <v>1</v>
      </c>
      <c r="F19" s="314" t="s">
        <v>518</v>
      </c>
      <c r="G19" s="53">
        <v>5401</v>
      </c>
      <c r="H19" s="5" t="s">
        <v>396</v>
      </c>
      <c r="I19" s="84" t="s">
        <v>57</v>
      </c>
      <c r="J19" s="35" t="s">
        <v>380</v>
      </c>
      <c r="K19" s="91" t="s">
        <v>153</v>
      </c>
      <c r="L19" s="4">
        <v>1900</v>
      </c>
      <c r="M19" s="4">
        <v>800</v>
      </c>
      <c r="N19" s="5" t="s">
        <v>28</v>
      </c>
      <c r="O19" s="93" t="s">
        <v>154</v>
      </c>
      <c r="P19" s="14">
        <v>5918</v>
      </c>
      <c r="Q19" s="44" t="s">
        <v>24</v>
      </c>
      <c r="R19" s="11"/>
      <c r="S19" s="43" t="s">
        <v>152</v>
      </c>
      <c r="T19" s="9" t="s">
        <v>28</v>
      </c>
      <c r="U19" s="124" t="s">
        <v>24</v>
      </c>
      <c r="V19" s="39" t="s">
        <v>25</v>
      </c>
      <c r="W19" s="45" t="s">
        <v>26</v>
      </c>
      <c r="X19" s="1">
        <v>15</v>
      </c>
    </row>
    <row r="20" spans="1:24" ht="15" customHeight="1" thickBot="1" x14ac:dyDescent="0.3">
      <c r="A20" s="137">
        <v>16</v>
      </c>
      <c r="B20" s="5" t="s">
        <v>46</v>
      </c>
      <c r="C20" s="43" t="s">
        <v>161</v>
      </c>
      <c r="D20" s="56"/>
      <c r="E20" s="3">
        <v>1</v>
      </c>
      <c r="F20" s="314" t="s">
        <v>518</v>
      </c>
      <c r="G20" s="53">
        <v>5442</v>
      </c>
      <c r="H20" s="5" t="s">
        <v>164</v>
      </c>
      <c r="I20" s="84" t="s">
        <v>57</v>
      </c>
      <c r="J20" s="35" t="s">
        <v>380</v>
      </c>
      <c r="K20" s="16" t="s">
        <v>163</v>
      </c>
      <c r="L20" s="4">
        <v>1913</v>
      </c>
      <c r="M20" s="4">
        <v>2313</v>
      </c>
      <c r="N20" s="5" t="s">
        <v>28</v>
      </c>
      <c r="O20" s="89" t="s">
        <v>165</v>
      </c>
      <c r="P20" s="13">
        <v>5447</v>
      </c>
      <c r="Q20" s="34" t="s">
        <v>24</v>
      </c>
      <c r="R20" s="11"/>
      <c r="S20" s="43" t="s">
        <v>162</v>
      </c>
      <c r="T20" s="9" t="s">
        <v>28</v>
      </c>
      <c r="U20" s="124" t="s">
        <v>24</v>
      </c>
      <c r="V20" s="39" t="s">
        <v>25</v>
      </c>
      <c r="W20" s="45" t="s">
        <v>26</v>
      </c>
      <c r="X20" s="1">
        <v>16</v>
      </c>
    </row>
    <row r="21" spans="1:24" ht="15" customHeight="1" thickTop="1" thickBot="1" x14ac:dyDescent="0.3">
      <c r="A21" s="137">
        <v>17</v>
      </c>
      <c r="B21" s="5" t="s">
        <v>202</v>
      </c>
      <c r="C21" s="43" t="s">
        <v>59</v>
      </c>
      <c r="D21" s="57">
        <v>17</v>
      </c>
      <c r="E21" s="107">
        <v>1</v>
      </c>
      <c r="F21" s="313" t="s">
        <v>511</v>
      </c>
      <c r="G21" s="53">
        <v>5475</v>
      </c>
      <c r="H21" s="5" t="s">
        <v>205</v>
      </c>
      <c r="I21" s="73" t="s">
        <v>120</v>
      </c>
      <c r="J21" s="35" t="s">
        <v>380</v>
      </c>
      <c r="K21" s="88" t="s">
        <v>158</v>
      </c>
      <c r="L21" s="4">
        <v>1899</v>
      </c>
      <c r="M21" s="4">
        <v>1372</v>
      </c>
      <c r="N21" s="5" t="s">
        <v>28</v>
      </c>
      <c r="O21" s="76" t="s">
        <v>31</v>
      </c>
      <c r="P21" s="13">
        <v>7455</v>
      </c>
      <c r="Q21" s="34" t="s">
        <v>24</v>
      </c>
      <c r="R21" s="11"/>
      <c r="S21" s="43" t="s">
        <v>203</v>
      </c>
      <c r="T21" s="35" t="s">
        <v>204</v>
      </c>
      <c r="U21" s="124" t="s">
        <v>24</v>
      </c>
      <c r="V21" s="39" t="s">
        <v>25</v>
      </c>
      <c r="W21" s="45" t="s">
        <v>26</v>
      </c>
      <c r="X21" s="1">
        <v>17</v>
      </c>
    </row>
    <row r="22" spans="1:24" ht="15" customHeight="1" thickTop="1" thickBot="1" x14ac:dyDescent="0.3">
      <c r="A22" s="136">
        <v>18</v>
      </c>
      <c r="B22" s="5" t="s">
        <v>65</v>
      </c>
      <c r="C22" s="43" t="s">
        <v>40</v>
      </c>
      <c r="D22" s="58"/>
      <c r="E22" s="107">
        <v>1</v>
      </c>
      <c r="F22" s="313" t="s">
        <v>510</v>
      </c>
      <c r="G22" s="53">
        <v>5480</v>
      </c>
      <c r="H22" s="5" t="s">
        <v>71</v>
      </c>
      <c r="I22" s="89" t="s">
        <v>45</v>
      </c>
      <c r="J22" s="35" t="s">
        <v>380</v>
      </c>
      <c r="K22" s="87" t="s">
        <v>69</v>
      </c>
      <c r="L22" s="4">
        <v>1899</v>
      </c>
      <c r="M22" s="4">
        <v>1159</v>
      </c>
      <c r="N22" s="85" t="s">
        <v>70</v>
      </c>
      <c r="O22" s="76" t="s">
        <v>31</v>
      </c>
      <c r="P22" s="7">
        <v>5584</v>
      </c>
      <c r="Q22" s="34" t="s">
        <v>24</v>
      </c>
      <c r="R22" s="7">
        <v>7272</v>
      </c>
      <c r="S22" s="43" t="s">
        <v>66</v>
      </c>
      <c r="T22" s="35" t="s">
        <v>67</v>
      </c>
      <c r="U22" s="304" t="s">
        <v>68</v>
      </c>
      <c r="V22" s="39" t="s">
        <v>25</v>
      </c>
      <c r="W22" s="45" t="s">
        <v>26</v>
      </c>
      <c r="X22" s="1">
        <v>18</v>
      </c>
    </row>
    <row r="23" spans="1:24" ht="15" customHeight="1" thickTop="1" x14ac:dyDescent="0.25">
      <c r="A23" s="136">
        <v>19</v>
      </c>
      <c r="B23" s="5" t="s">
        <v>97</v>
      </c>
      <c r="C23" s="43" t="s">
        <v>40</v>
      </c>
      <c r="D23" s="59"/>
      <c r="E23" s="52"/>
      <c r="F23" s="301" t="s">
        <v>516</v>
      </c>
      <c r="G23" s="53">
        <v>5516</v>
      </c>
      <c r="H23" s="5" t="s">
        <v>100</v>
      </c>
      <c r="I23" s="88" t="s">
        <v>101</v>
      </c>
      <c r="J23" s="35" t="s">
        <v>380</v>
      </c>
      <c r="K23" s="74" t="s">
        <v>99</v>
      </c>
      <c r="L23" s="4">
        <v>1912</v>
      </c>
      <c r="M23" s="4">
        <v>1075</v>
      </c>
      <c r="N23" s="5" t="s">
        <v>28</v>
      </c>
      <c r="O23" s="81" t="s">
        <v>102</v>
      </c>
      <c r="P23" s="13">
        <v>6340</v>
      </c>
      <c r="Q23" s="34" t="s">
        <v>24</v>
      </c>
      <c r="R23" s="12">
        <v>7509</v>
      </c>
      <c r="S23" s="43" t="s">
        <v>98</v>
      </c>
      <c r="T23" s="17" t="s">
        <v>89</v>
      </c>
      <c r="U23" s="124" t="s">
        <v>24</v>
      </c>
      <c r="V23" s="39" t="s">
        <v>25</v>
      </c>
      <c r="W23" s="45" t="s">
        <v>26</v>
      </c>
      <c r="X23" s="1">
        <v>19</v>
      </c>
    </row>
    <row r="24" spans="1:24" ht="15" customHeight="1" thickBot="1" x14ac:dyDescent="0.3">
      <c r="A24" s="136">
        <v>20</v>
      </c>
      <c r="B24" s="5" t="s">
        <v>267</v>
      </c>
      <c r="C24" s="43" t="s">
        <v>47</v>
      </c>
      <c r="D24" s="59"/>
      <c r="E24" s="54"/>
      <c r="F24" s="322" t="s">
        <v>523</v>
      </c>
      <c r="G24" s="53">
        <v>5525</v>
      </c>
      <c r="H24" s="5" t="s">
        <v>270</v>
      </c>
      <c r="I24" s="80" t="s">
        <v>271</v>
      </c>
      <c r="J24" s="44" t="s">
        <v>381</v>
      </c>
      <c r="K24" s="34" t="s">
        <v>269</v>
      </c>
      <c r="L24" s="4">
        <v>1913</v>
      </c>
      <c r="M24" s="96" t="s">
        <v>385</v>
      </c>
      <c r="N24" s="97" t="s">
        <v>386</v>
      </c>
      <c r="O24" s="81" t="s">
        <v>102</v>
      </c>
      <c r="P24" s="13">
        <v>5694</v>
      </c>
      <c r="Q24" s="34" t="s">
        <v>24</v>
      </c>
      <c r="R24" s="12">
        <v>8104</v>
      </c>
      <c r="S24" s="43" t="s">
        <v>268</v>
      </c>
      <c r="T24" s="34" t="s">
        <v>24</v>
      </c>
      <c r="U24" s="124" t="s">
        <v>24</v>
      </c>
      <c r="V24" s="39" t="s">
        <v>25</v>
      </c>
      <c r="W24" s="8">
        <v>11</v>
      </c>
      <c r="X24" s="1">
        <v>20</v>
      </c>
    </row>
    <row r="25" spans="1:24" ht="15" customHeight="1" thickTop="1" x14ac:dyDescent="0.25">
      <c r="A25" s="136">
        <v>21</v>
      </c>
      <c r="B25" s="5" t="s">
        <v>52</v>
      </c>
      <c r="C25" s="43" t="s">
        <v>53</v>
      </c>
      <c r="D25" s="59"/>
      <c r="E25" s="309">
        <v>3</v>
      </c>
      <c r="F25" s="319" t="s">
        <v>521</v>
      </c>
      <c r="G25" s="53">
        <v>5530</v>
      </c>
      <c r="H25" s="5" t="s">
        <v>56</v>
      </c>
      <c r="I25" s="84" t="s">
        <v>57</v>
      </c>
      <c r="J25" s="35" t="s">
        <v>380</v>
      </c>
      <c r="K25" s="35" t="s">
        <v>55</v>
      </c>
      <c r="L25" s="4">
        <v>1903</v>
      </c>
      <c r="M25" s="4">
        <v>2474</v>
      </c>
      <c r="N25" s="5" t="s">
        <v>28</v>
      </c>
      <c r="O25" s="76" t="s">
        <v>31</v>
      </c>
      <c r="P25" s="13">
        <v>6534</v>
      </c>
      <c r="Q25" s="34" t="s">
        <v>24</v>
      </c>
      <c r="R25" s="11"/>
      <c r="S25" s="43" t="s">
        <v>54</v>
      </c>
      <c r="T25" s="35" t="s">
        <v>49</v>
      </c>
      <c r="U25" s="124" t="s">
        <v>24</v>
      </c>
      <c r="V25" s="39" t="s">
        <v>25</v>
      </c>
      <c r="W25" s="45" t="s">
        <v>26</v>
      </c>
      <c r="X25" s="1">
        <v>21</v>
      </c>
    </row>
    <row r="26" spans="1:24" ht="15" customHeight="1" thickBot="1" x14ac:dyDescent="0.3">
      <c r="A26" s="136">
        <v>22</v>
      </c>
      <c r="B26" s="5" t="s">
        <v>340</v>
      </c>
      <c r="C26" s="43" t="s">
        <v>40</v>
      </c>
      <c r="D26" s="59"/>
      <c r="E26" s="162"/>
      <c r="F26" s="321" t="s">
        <v>522</v>
      </c>
      <c r="G26" s="53">
        <v>5543</v>
      </c>
      <c r="H26" s="5" t="s">
        <v>56</v>
      </c>
      <c r="I26" s="84" t="s">
        <v>57</v>
      </c>
      <c r="J26" s="35" t="s">
        <v>380</v>
      </c>
      <c r="K26" s="35" t="s">
        <v>76</v>
      </c>
      <c r="L26" s="4">
        <v>1900</v>
      </c>
      <c r="M26" s="4">
        <v>721</v>
      </c>
      <c r="N26" s="5" t="s">
        <v>28</v>
      </c>
      <c r="O26" s="76" t="s">
        <v>31</v>
      </c>
      <c r="P26" s="7">
        <v>7829</v>
      </c>
      <c r="Q26" s="34" t="s">
        <v>24</v>
      </c>
      <c r="R26" s="11"/>
      <c r="S26" s="43" t="s">
        <v>341</v>
      </c>
      <c r="T26" s="24" t="s">
        <v>310</v>
      </c>
      <c r="U26" s="49" t="s">
        <v>310</v>
      </c>
      <c r="V26" s="39" t="s">
        <v>25</v>
      </c>
      <c r="W26" s="45" t="s">
        <v>26</v>
      </c>
      <c r="X26" s="1">
        <v>22</v>
      </c>
    </row>
    <row r="27" spans="1:24" ht="15" customHeight="1" thickTop="1" x14ac:dyDescent="0.25">
      <c r="A27" s="136">
        <v>23</v>
      </c>
      <c r="B27" s="5" t="s">
        <v>211</v>
      </c>
      <c r="C27" s="43" t="s">
        <v>212</v>
      </c>
      <c r="D27" s="59"/>
      <c r="E27" s="54"/>
      <c r="F27" s="323" t="s">
        <v>519</v>
      </c>
      <c r="G27" s="53">
        <v>5547</v>
      </c>
      <c r="H27" s="5" t="s">
        <v>89</v>
      </c>
      <c r="I27" s="16" t="s">
        <v>37</v>
      </c>
      <c r="J27" s="35" t="s">
        <v>380</v>
      </c>
      <c r="K27" s="35" t="s">
        <v>215</v>
      </c>
      <c r="L27" s="4">
        <v>1908</v>
      </c>
      <c r="M27" s="4">
        <v>843</v>
      </c>
      <c r="N27" s="5" t="s">
        <v>28</v>
      </c>
      <c r="O27" s="24" t="s">
        <v>383</v>
      </c>
      <c r="P27" s="10" t="s">
        <v>190</v>
      </c>
      <c r="Q27" s="17" t="s">
        <v>89</v>
      </c>
      <c r="R27" s="11"/>
      <c r="S27" s="43" t="s">
        <v>213</v>
      </c>
      <c r="T27" s="16" t="s">
        <v>214</v>
      </c>
      <c r="U27" s="124" t="s">
        <v>24</v>
      </c>
      <c r="V27" s="8">
        <v>6</v>
      </c>
      <c r="W27" s="8">
        <v>10</v>
      </c>
      <c r="X27" s="1">
        <v>23</v>
      </c>
    </row>
    <row r="28" spans="1:24" ht="15" customHeight="1" x14ac:dyDescent="0.25">
      <c r="A28" s="136">
        <v>24</v>
      </c>
      <c r="B28" s="5" t="s">
        <v>177</v>
      </c>
      <c r="C28" s="43" t="s">
        <v>178</v>
      </c>
      <c r="D28" s="59"/>
      <c r="E28" s="55">
        <v>3</v>
      </c>
      <c r="F28" s="314" t="s">
        <v>518</v>
      </c>
      <c r="G28" s="53">
        <v>5559</v>
      </c>
      <c r="H28" s="5" t="s">
        <v>181</v>
      </c>
      <c r="I28" s="82" t="s">
        <v>182</v>
      </c>
      <c r="J28" s="35" t="s">
        <v>380</v>
      </c>
      <c r="K28" s="35" t="s">
        <v>180</v>
      </c>
      <c r="L28" s="4">
        <v>1909</v>
      </c>
      <c r="M28" s="4">
        <v>890</v>
      </c>
      <c r="N28" s="5" t="s">
        <v>28</v>
      </c>
      <c r="O28" s="89" t="s">
        <v>183</v>
      </c>
      <c r="P28" s="13">
        <v>5581</v>
      </c>
      <c r="Q28" s="34" t="s">
        <v>24</v>
      </c>
      <c r="R28" s="11"/>
      <c r="S28" s="43" t="s">
        <v>179</v>
      </c>
      <c r="T28" s="9" t="s">
        <v>28</v>
      </c>
      <c r="U28" s="124" t="s">
        <v>24</v>
      </c>
      <c r="V28" s="39" t="s">
        <v>25</v>
      </c>
      <c r="W28" s="45" t="s">
        <v>26</v>
      </c>
      <c r="X28" s="1">
        <v>24</v>
      </c>
    </row>
    <row r="29" spans="1:24" ht="15" customHeight="1" x14ac:dyDescent="0.25">
      <c r="A29" s="136">
        <v>25</v>
      </c>
      <c r="B29" s="5" t="s">
        <v>331</v>
      </c>
      <c r="C29" s="43" t="s">
        <v>110</v>
      </c>
      <c r="D29" s="59"/>
      <c r="E29" s="3">
        <v>1</v>
      </c>
      <c r="F29" s="314" t="s">
        <v>518</v>
      </c>
      <c r="G29" s="53">
        <v>5580</v>
      </c>
      <c r="H29" s="5" t="s">
        <v>164</v>
      </c>
      <c r="I29" s="84" t="s">
        <v>57</v>
      </c>
      <c r="J29" s="35" t="s">
        <v>380</v>
      </c>
      <c r="K29" s="87" t="s">
        <v>333</v>
      </c>
      <c r="L29" s="4">
        <v>1892</v>
      </c>
      <c r="M29" s="4">
        <v>1500</v>
      </c>
      <c r="N29" s="5" t="s">
        <v>28</v>
      </c>
      <c r="O29" s="93" t="s">
        <v>154</v>
      </c>
      <c r="P29" s="13">
        <v>5694</v>
      </c>
      <c r="Q29" s="34" t="s">
        <v>24</v>
      </c>
      <c r="R29" s="11"/>
      <c r="S29" s="43" t="s">
        <v>332</v>
      </c>
      <c r="T29" s="24" t="s">
        <v>310</v>
      </c>
      <c r="U29" s="124" t="s">
        <v>24</v>
      </c>
      <c r="V29" s="39" t="s">
        <v>25</v>
      </c>
      <c r="W29" s="45" t="s">
        <v>26</v>
      </c>
      <c r="X29" s="1">
        <v>25</v>
      </c>
    </row>
    <row r="30" spans="1:24" ht="15" customHeight="1" x14ac:dyDescent="0.25">
      <c r="A30" s="136">
        <v>26</v>
      </c>
      <c r="B30" s="5" t="s">
        <v>257</v>
      </c>
      <c r="C30" s="43" t="s">
        <v>161</v>
      </c>
      <c r="D30" s="59"/>
      <c r="E30" s="3">
        <v>1</v>
      </c>
      <c r="F30" s="314" t="s">
        <v>518</v>
      </c>
      <c r="G30" s="53">
        <v>5608</v>
      </c>
      <c r="H30" s="5" t="s">
        <v>261</v>
      </c>
      <c r="I30" s="77" t="s">
        <v>262</v>
      </c>
      <c r="J30" s="92" t="s">
        <v>259</v>
      </c>
      <c r="K30" s="92" t="s">
        <v>260</v>
      </c>
      <c r="L30" s="4">
        <v>1906</v>
      </c>
      <c r="M30" s="4">
        <v>419</v>
      </c>
      <c r="N30" s="5" t="s">
        <v>28</v>
      </c>
      <c r="O30" s="89" t="s">
        <v>263</v>
      </c>
      <c r="P30" s="13">
        <v>5694</v>
      </c>
      <c r="Q30" s="34" t="s">
        <v>24</v>
      </c>
      <c r="R30" s="11"/>
      <c r="S30" s="43" t="s">
        <v>258</v>
      </c>
      <c r="T30" s="34" t="s">
        <v>24</v>
      </c>
      <c r="U30" s="124" t="s">
        <v>24</v>
      </c>
      <c r="V30" s="39" t="s">
        <v>25</v>
      </c>
      <c r="W30" s="45" t="s">
        <v>26</v>
      </c>
      <c r="X30" s="1">
        <v>26</v>
      </c>
    </row>
    <row r="31" spans="1:24" ht="15" customHeight="1" thickBot="1" x14ac:dyDescent="0.3">
      <c r="A31" s="136">
        <v>27</v>
      </c>
      <c r="B31" s="5" t="s">
        <v>250</v>
      </c>
      <c r="C31" s="43" t="s">
        <v>80</v>
      </c>
      <c r="D31" s="59"/>
      <c r="E31" s="52"/>
      <c r="F31" s="303" t="s">
        <v>516</v>
      </c>
      <c r="G31" s="53">
        <v>5644</v>
      </c>
      <c r="H31" s="5" t="s">
        <v>252</v>
      </c>
      <c r="I31" s="88" t="s">
        <v>101</v>
      </c>
      <c r="J31" s="35" t="s">
        <v>380</v>
      </c>
      <c r="K31" s="74" t="s">
        <v>99</v>
      </c>
      <c r="L31" s="4">
        <v>1912</v>
      </c>
      <c r="M31" s="4">
        <v>374</v>
      </c>
      <c r="N31" s="5" t="s">
        <v>28</v>
      </c>
      <c r="O31" s="76" t="s">
        <v>31</v>
      </c>
      <c r="P31" s="13">
        <v>6374</v>
      </c>
      <c r="Q31" s="9" t="s">
        <v>28</v>
      </c>
      <c r="R31" s="12">
        <v>7394</v>
      </c>
      <c r="S31" s="43" t="s">
        <v>251</v>
      </c>
      <c r="T31" s="34" t="s">
        <v>24</v>
      </c>
      <c r="U31" s="124" t="s">
        <v>24</v>
      </c>
      <c r="V31" s="39" t="s">
        <v>25</v>
      </c>
      <c r="W31" s="8">
        <v>7</v>
      </c>
      <c r="X31" s="1">
        <v>27</v>
      </c>
    </row>
    <row r="32" spans="1:24" ht="15" customHeight="1" thickTop="1" thickBot="1" x14ac:dyDescent="0.3">
      <c r="A32" s="136">
        <v>28</v>
      </c>
      <c r="B32" s="5" t="s">
        <v>220</v>
      </c>
      <c r="C32" s="43" t="s">
        <v>221</v>
      </c>
      <c r="D32" s="59"/>
      <c r="E32" s="308"/>
      <c r="F32" s="315" t="s">
        <v>512</v>
      </c>
      <c r="G32" s="53">
        <v>5647</v>
      </c>
      <c r="H32" s="5" t="s">
        <v>223</v>
      </c>
      <c r="I32" s="73" t="s">
        <v>120</v>
      </c>
      <c r="J32" s="35" t="s">
        <v>380</v>
      </c>
      <c r="K32" s="35" t="s">
        <v>55</v>
      </c>
      <c r="L32" s="4">
        <v>1906</v>
      </c>
      <c r="M32" s="4">
        <v>69</v>
      </c>
      <c r="N32" s="5" t="s">
        <v>28</v>
      </c>
      <c r="O32" s="76" t="s">
        <v>31</v>
      </c>
      <c r="P32" s="13">
        <v>6540</v>
      </c>
      <c r="Q32" s="9" t="s">
        <v>28</v>
      </c>
      <c r="R32" s="12">
        <v>7816</v>
      </c>
      <c r="S32" s="43" t="s">
        <v>222</v>
      </c>
      <c r="T32" s="34" t="s">
        <v>24</v>
      </c>
      <c r="U32" s="124" t="s">
        <v>24</v>
      </c>
      <c r="V32" s="39" t="s">
        <v>25</v>
      </c>
      <c r="W32" s="8">
        <v>1</v>
      </c>
      <c r="X32" s="1">
        <v>28</v>
      </c>
    </row>
    <row r="33" spans="1:24" ht="15" customHeight="1" thickTop="1" x14ac:dyDescent="0.25">
      <c r="A33" s="136">
        <v>29</v>
      </c>
      <c r="B33" s="5" t="s">
        <v>250</v>
      </c>
      <c r="C33" s="43" t="s">
        <v>356</v>
      </c>
      <c r="D33" s="59"/>
      <c r="E33" s="55">
        <v>3</v>
      </c>
      <c r="F33" s="302" t="s">
        <v>517</v>
      </c>
      <c r="G33" s="53">
        <v>5651</v>
      </c>
      <c r="H33" s="5" t="s">
        <v>360</v>
      </c>
      <c r="I33" s="86" t="s">
        <v>30</v>
      </c>
      <c r="J33" s="75" t="s">
        <v>244</v>
      </c>
      <c r="K33" s="74" t="s">
        <v>359</v>
      </c>
      <c r="L33" s="4">
        <v>1914</v>
      </c>
      <c r="M33" s="4">
        <v>1638</v>
      </c>
      <c r="N33" s="5" t="s">
        <v>28</v>
      </c>
      <c r="O33" s="76" t="s">
        <v>31</v>
      </c>
      <c r="P33" s="13">
        <v>7770</v>
      </c>
      <c r="Q33" s="34" t="s">
        <v>24</v>
      </c>
      <c r="R33" s="12">
        <v>8922</v>
      </c>
      <c r="S33" s="43" t="s">
        <v>357</v>
      </c>
      <c r="T33" s="35" t="s">
        <v>358</v>
      </c>
      <c r="U33" s="124" t="s">
        <v>24</v>
      </c>
      <c r="V33" s="39" t="s">
        <v>25</v>
      </c>
      <c r="W33" s="45" t="s">
        <v>26</v>
      </c>
      <c r="X33" s="1">
        <v>29</v>
      </c>
    </row>
    <row r="34" spans="1:24" ht="15" customHeight="1" x14ac:dyDescent="0.25">
      <c r="A34" s="136">
        <v>30</v>
      </c>
      <c r="B34" s="5" t="s">
        <v>347</v>
      </c>
      <c r="C34" s="43" t="s">
        <v>47</v>
      </c>
      <c r="D34" s="59"/>
      <c r="E34" s="54"/>
      <c r="F34" s="322" t="s">
        <v>524</v>
      </c>
      <c r="G34" s="53">
        <v>5673</v>
      </c>
      <c r="H34" s="5" t="s">
        <v>350</v>
      </c>
      <c r="I34" s="73" t="s">
        <v>120</v>
      </c>
      <c r="J34" s="35" t="s">
        <v>380</v>
      </c>
      <c r="K34" s="35" t="s">
        <v>349</v>
      </c>
      <c r="L34" s="4">
        <v>1911</v>
      </c>
      <c r="M34" s="4">
        <v>591</v>
      </c>
      <c r="N34" s="5" t="s">
        <v>28</v>
      </c>
      <c r="O34" s="81" t="s">
        <v>102</v>
      </c>
      <c r="P34" s="13">
        <v>6742</v>
      </c>
      <c r="Q34" s="34" t="s">
        <v>24</v>
      </c>
      <c r="R34" s="12">
        <v>7588</v>
      </c>
      <c r="S34" s="43" t="s">
        <v>348</v>
      </c>
      <c r="T34" s="35" t="s">
        <v>345</v>
      </c>
      <c r="U34" s="124" t="s">
        <v>24</v>
      </c>
      <c r="V34" s="39" t="s">
        <v>25</v>
      </c>
      <c r="W34" s="45" t="s">
        <v>26</v>
      </c>
      <c r="X34" s="1">
        <v>30</v>
      </c>
    </row>
    <row r="35" spans="1:24" ht="15" customHeight="1" thickBot="1" x14ac:dyDescent="0.3">
      <c r="A35" s="136">
        <v>31</v>
      </c>
      <c r="B35" s="5" t="s">
        <v>233</v>
      </c>
      <c r="C35" s="43" t="s">
        <v>47</v>
      </c>
      <c r="D35" s="59"/>
      <c r="E35" s="54">
        <v>2</v>
      </c>
      <c r="F35" s="301" t="s">
        <v>516</v>
      </c>
      <c r="G35" s="53">
        <v>5690</v>
      </c>
      <c r="H35" s="5" t="s">
        <v>236</v>
      </c>
      <c r="I35" s="88" t="s">
        <v>101</v>
      </c>
      <c r="J35" s="35" t="s">
        <v>380</v>
      </c>
      <c r="K35" s="74" t="s">
        <v>235</v>
      </c>
      <c r="L35" s="4">
        <v>1913</v>
      </c>
      <c r="M35" s="4">
        <v>2315</v>
      </c>
      <c r="N35" s="5" t="s">
        <v>28</v>
      </c>
      <c r="O35" s="76" t="s">
        <v>31</v>
      </c>
      <c r="P35" s="13">
        <v>7289</v>
      </c>
      <c r="Q35" s="34" t="s">
        <v>24</v>
      </c>
      <c r="R35" s="12">
        <v>7547</v>
      </c>
      <c r="S35" s="43" t="s">
        <v>234</v>
      </c>
      <c r="T35" s="34" t="s">
        <v>24</v>
      </c>
      <c r="U35" s="124" t="s">
        <v>24</v>
      </c>
      <c r="V35" s="39" t="s">
        <v>25</v>
      </c>
      <c r="W35" s="45" t="s">
        <v>26</v>
      </c>
      <c r="X35" s="1">
        <v>31</v>
      </c>
    </row>
    <row r="36" spans="1:24" ht="15" customHeight="1" thickTop="1" x14ac:dyDescent="0.25">
      <c r="A36" s="136">
        <v>32</v>
      </c>
      <c r="B36" s="5" t="s">
        <v>336</v>
      </c>
      <c r="C36" s="43" t="s">
        <v>47</v>
      </c>
      <c r="D36" s="59"/>
      <c r="E36" s="162"/>
      <c r="F36" s="319" t="s">
        <v>525</v>
      </c>
      <c r="G36" s="53">
        <v>5747</v>
      </c>
      <c r="H36" s="5" t="s">
        <v>339</v>
      </c>
      <c r="I36" s="84" t="s">
        <v>57</v>
      </c>
      <c r="J36" s="35" t="s">
        <v>380</v>
      </c>
      <c r="K36" s="74" t="s">
        <v>338</v>
      </c>
      <c r="L36" s="4">
        <v>1912</v>
      </c>
      <c r="M36" s="4">
        <v>1149</v>
      </c>
      <c r="N36" s="5" t="s">
        <v>28</v>
      </c>
      <c r="O36" s="76" t="s">
        <v>31</v>
      </c>
      <c r="P36" s="13">
        <v>7948</v>
      </c>
      <c r="Q36" s="34" t="s">
        <v>24</v>
      </c>
      <c r="R36" s="12">
        <v>8444</v>
      </c>
      <c r="S36" s="43" t="s">
        <v>337</v>
      </c>
      <c r="T36" s="24" t="s">
        <v>310</v>
      </c>
      <c r="U36" s="124" t="s">
        <v>24</v>
      </c>
      <c r="V36" s="39" t="s">
        <v>25</v>
      </c>
      <c r="W36" s="45" t="s">
        <v>26</v>
      </c>
      <c r="X36" s="1">
        <v>34</v>
      </c>
    </row>
    <row r="37" spans="1:24" ht="15" customHeight="1" thickBot="1" x14ac:dyDescent="0.3">
      <c r="A37" s="136">
        <v>33</v>
      </c>
      <c r="B37" s="5" t="s">
        <v>86</v>
      </c>
      <c r="C37" s="43" t="s">
        <v>80</v>
      </c>
      <c r="D37" s="59"/>
      <c r="E37" s="308"/>
      <c r="F37" s="321" t="s">
        <v>522</v>
      </c>
      <c r="G37" s="53">
        <v>5747</v>
      </c>
      <c r="H37" s="5" t="s">
        <v>391</v>
      </c>
      <c r="I37" s="84" t="s">
        <v>57</v>
      </c>
      <c r="J37" s="35" t="s">
        <v>380</v>
      </c>
      <c r="K37" s="75" t="s">
        <v>95</v>
      </c>
      <c r="L37" s="4">
        <v>1902</v>
      </c>
      <c r="M37" s="4">
        <v>1105</v>
      </c>
      <c r="N37" s="5" t="s">
        <v>28</v>
      </c>
      <c r="O37" s="81" t="s">
        <v>96</v>
      </c>
      <c r="P37" s="13">
        <v>6194</v>
      </c>
      <c r="Q37" s="34" t="s">
        <v>24</v>
      </c>
      <c r="R37" s="12">
        <v>7276</v>
      </c>
      <c r="S37" s="43" t="s">
        <v>94</v>
      </c>
      <c r="T37" s="17" t="s">
        <v>89</v>
      </c>
      <c r="U37" s="124" t="s">
        <v>24</v>
      </c>
      <c r="V37" s="39" t="s">
        <v>25</v>
      </c>
      <c r="W37" s="45" t="s">
        <v>26</v>
      </c>
      <c r="X37" s="1">
        <v>32</v>
      </c>
    </row>
    <row r="38" spans="1:24" ht="15" customHeight="1" thickTop="1" x14ac:dyDescent="0.25">
      <c r="A38" s="136">
        <v>34</v>
      </c>
      <c r="B38" s="5" t="s">
        <v>318</v>
      </c>
      <c r="C38" s="43" t="s">
        <v>59</v>
      </c>
      <c r="D38" s="59"/>
      <c r="E38" s="316"/>
      <c r="F38" s="319" t="s">
        <v>513</v>
      </c>
      <c r="G38" s="53">
        <v>5747</v>
      </c>
      <c r="H38" s="5" t="s">
        <v>322</v>
      </c>
      <c r="I38" s="73" t="s">
        <v>120</v>
      </c>
      <c r="J38" s="35" t="s">
        <v>380</v>
      </c>
      <c r="K38" s="35" t="s">
        <v>321</v>
      </c>
      <c r="L38" s="4">
        <v>1909</v>
      </c>
      <c r="M38" s="4">
        <v>466</v>
      </c>
      <c r="N38" s="5" t="s">
        <v>28</v>
      </c>
      <c r="O38" s="76" t="s">
        <v>31</v>
      </c>
      <c r="P38" s="13">
        <v>7986</v>
      </c>
      <c r="Q38" s="34" t="s">
        <v>24</v>
      </c>
      <c r="R38" s="11"/>
      <c r="S38" s="43" t="s">
        <v>319</v>
      </c>
      <c r="T38" s="35" t="s">
        <v>320</v>
      </c>
      <c r="U38" s="124" t="s">
        <v>24</v>
      </c>
      <c r="V38" s="39" t="s">
        <v>25</v>
      </c>
      <c r="W38" s="45" t="s">
        <v>26</v>
      </c>
      <c r="X38" s="1">
        <v>33</v>
      </c>
    </row>
    <row r="39" spans="1:24" ht="15" customHeight="1" x14ac:dyDescent="0.25">
      <c r="A39" s="136">
        <v>35</v>
      </c>
      <c r="B39" s="5" t="s">
        <v>283</v>
      </c>
      <c r="C39" s="43" t="s">
        <v>288</v>
      </c>
      <c r="D39" s="59"/>
      <c r="E39" s="317">
        <v>4</v>
      </c>
      <c r="F39" s="320" t="s">
        <v>514</v>
      </c>
      <c r="G39" s="53">
        <v>5749</v>
      </c>
      <c r="H39" s="5" t="s">
        <v>290</v>
      </c>
      <c r="I39" s="73" t="s">
        <v>120</v>
      </c>
      <c r="J39" s="76" t="s">
        <v>248</v>
      </c>
      <c r="K39" s="35" t="s">
        <v>50</v>
      </c>
      <c r="L39" s="4">
        <v>1910</v>
      </c>
      <c r="M39" s="4">
        <v>124</v>
      </c>
      <c r="N39" s="5" t="s">
        <v>28</v>
      </c>
      <c r="O39" s="76" t="s">
        <v>291</v>
      </c>
      <c r="P39" s="13">
        <v>6027</v>
      </c>
      <c r="Q39" s="34" t="s">
        <v>24</v>
      </c>
      <c r="R39" s="11"/>
      <c r="S39" s="43" t="s">
        <v>289</v>
      </c>
      <c r="T39" s="34" t="s">
        <v>24</v>
      </c>
      <c r="U39" s="124" t="s">
        <v>24</v>
      </c>
      <c r="V39" s="39" t="s">
        <v>25</v>
      </c>
      <c r="W39" s="45" t="s">
        <v>26</v>
      </c>
      <c r="X39" s="1">
        <v>35</v>
      </c>
    </row>
    <row r="40" spans="1:24" ht="15" customHeight="1" thickBot="1" x14ac:dyDescent="0.3">
      <c r="A40" s="136">
        <v>36</v>
      </c>
      <c r="B40" s="5" t="s">
        <v>361</v>
      </c>
      <c r="C40" s="43" t="s">
        <v>362</v>
      </c>
      <c r="D40" s="59"/>
      <c r="E40" s="318"/>
      <c r="F40" s="321" t="s">
        <v>515</v>
      </c>
      <c r="G40" s="53">
        <v>5763</v>
      </c>
      <c r="H40" s="5" t="s">
        <v>394</v>
      </c>
      <c r="I40" s="73" t="s">
        <v>120</v>
      </c>
      <c r="J40" s="35" t="s">
        <v>380</v>
      </c>
      <c r="K40" s="35" t="s">
        <v>365</v>
      </c>
      <c r="L40" s="4">
        <v>1910</v>
      </c>
      <c r="M40" s="4">
        <v>47</v>
      </c>
      <c r="N40" s="5" t="s">
        <v>28</v>
      </c>
      <c r="O40" s="76" t="s">
        <v>31</v>
      </c>
      <c r="P40" s="13">
        <v>5854</v>
      </c>
      <c r="Q40" s="34" t="s">
        <v>24</v>
      </c>
      <c r="R40" s="11"/>
      <c r="S40" s="43" t="s">
        <v>363</v>
      </c>
      <c r="T40" s="35" t="s">
        <v>364</v>
      </c>
      <c r="U40" s="124" t="s">
        <v>24</v>
      </c>
      <c r="V40" s="39" t="s">
        <v>25</v>
      </c>
      <c r="W40" s="45" t="s">
        <v>26</v>
      </c>
      <c r="X40" s="1">
        <v>36</v>
      </c>
    </row>
    <row r="41" spans="1:24" ht="15" customHeight="1" thickTop="1" thickBot="1" x14ac:dyDescent="0.3">
      <c r="A41" s="136">
        <v>37</v>
      </c>
      <c r="B41" s="5" t="s">
        <v>366</v>
      </c>
      <c r="C41" s="43" t="s">
        <v>59</v>
      </c>
      <c r="D41" s="59"/>
      <c r="E41" s="54"/>
      <c r="F41" s="322" t="s">
        <v>523</v>
      </c>
      <c r="G41" s="53">
        <v>5772</v>
      </c>
      <c r="H41" s="5" t="s">
        <v>370</v>
      </c>
      <c r="I41" s="84" t="s">
        <v>57</v>
      </c>
      <c r="J41" s="35" t="s">
        <v>380</v>
      </c>
      <c r="K41" s="87" t="s">
        <v>369</v>
      </c>
      <c r="L41" s="4">
        <v>1895</v>
      </c>
      <c r="M41" s="4">
        <v>2700</v>
      </c>
      <c r="N41" s="5" t="s">
        <v>28</v>
      </c>
      <c r="O41" s="81" t="s">
        <v>371</v>
      </c>
      <c r="P41" s="7">
        <v>6661</v>
      </c>
      <c r="Q41" s="34" t="s">
        <v>24</v>
      </c>
      <c r="R41" s="12">
        <v>7265</v>
      </c>
      <c r="S41" s="43" t="s">
        <v>367</v>
      </c>
      <c r="T41" s="35" t="s">
        <v>368</v>
      </c>
      <c r="U41" s="124" t="s">
        <v>24</v>
      </c>
      <c r="V41" s="39" t="s">
        <v>25</v>
      </c>
      <c r="W41" s="45" t="s">
        <v>26</v>
      </c>
      <c r="X41" s="1">
        <v>37</v>
      </c>
    </row>
    <row r="42" spans="1:24" ht="15" customHeight="1" thickTop="1" thickBot="1" x14ac:dyDescent="0.3">
      <c r="A42" s="136">
        <v>38</v>
      </c>
      <c r="B42" s="5" t="s">
        <v>300</v>
      </c>
      <c r="C42" s="43" t="s">
        <v>80</v>
      </c>
      <c r="D42" s="59">
        <v>21</v>
      </c>
      <c r="E42" s="309">
        <v>3</v>
      </c>
      <c r="F42" s="315" t="s">
        <v>526</v>
      </c>
      <c r="G42" s="53">
        <v>5777</v>
      </c>
      <c r="H42" s="5" t="s">
        <v>395</v>
      </c>
      <c r="I42" s="84" t="s">
        <v>57</v>
      </c>
      <c r="J42" s="35" t="s">
        <v>380</v>
      </c>
      <c r="K42" s="35" t="s">
        <v>302</v>
      </c>
      <c r="L42" s="4">
        <v>1914</v>
      </c>
      <c r="M42" s="4">
        <v>1746</v>
      </c>
      <c r="N42" s="5" t="s">
        <v>28</v>
      </c>
      <c r="O42" s="76" t="s">
        <v>31</v>
      </c>
      <c r="P42" s="13">
        <v>6618</v>
      </c>
      <c r="Q42" s="34" t="s">
        <v>24</v>
      </c>
      <c r="R42" s="12">
        <v>8173</v>
      </c>
      <c r="S42" s="43" t="s">
        <v>301</v>
      </c>
      <c r="T42" s="34" t="s">
        <v>24</v>
      </c>
      <c r="U42" s="124" t="s">
        <v>24</v>
      </c>
      <c r="V42" s="39" t="s">
        <v>25</v>
      </c>
      <c r="W42" s="45" t="s">
        <v>26</v>
      </c>
      <c r="X42" s="1">
        <v>38</v>
      </c>
    </row>
    <row r="43" spans="1:24" ht="15" customHeight="1" thickTop="1" x14ac:dyDescent="0.25">
      <c r="A43" s="135">
        <v>39</v>
      </c>
      <c r="B43" s="5" t="s">
        <v>20</v>
      </c>
      <c r="C43" s="43" t="s">
        <v>21</v>
      </c>
      <c r="D43" s="60"/>
      <c r="E43" s="162"/>
      <c r="F43" s="326" t="s">
        <v>528</v>
      </c>
      <c r="G43" s="53">
        <v>5910</v>
      </c>
      <c r="H43" s="5" t="s">
        <v>479</v>
      </c>
      <c r="I43" s="86" t="s">
        <v>30</v>
      </c>
      <c r="J43" s="35" t="s">
        <v>380</v>
      </c>
      <c r="K43" s="88" t="s">
        <v>27</v>
      </c>
      <c r="L43" s="4">
        <v>1902</v>
      </c>
      <c r="M43" s="4">
        <v>2499</v>
      </c>
      <c r="N43" s="5" t="s">
        <v>28</v>
      </c>
      <c r="O43" s="76" t="s">
        <v>31</v>
      </c>
      <c r="P43" s="13">
        <v>7531</v>
      </c>
      <c r="Q43" s="34" t="s">
        <v>24</v>
      </c>
      <c r="R43" s="11"/>
      <c r="S43" s="43" t="s">
        <v>22</v>
      </c>
      <c r="T43" s="35" t="s">
        <v>23</v>
      </c>
      <c r="U43" s="124" t="s">
        <v>24</v>
      </c>
      <c r="V43" s="39" t="s">
        <v>25</v>
      </c>
      <c r="W43" s="45" t="s">
        <v>26</v>
      </c>
      <c r="X43" s="1">
        <v>39</v>
      </c>
    </row>
    <row r="44" spans="1:24" ht="15" customHeight="1" thickBot="1" x14ac:dyDescent="0.3">
      <c r="A44" s="135">
        <v>40</v>
      </c>
      <c r="B44" s="5" t="s">
        <v>121</v>
      </c>
      <c r="C44" s="43" t="s">
        <v>40</v>
      </c>
      <c r="D44" s="61"/>
      <c r="E44" s="308"/>
      <c r="F44" s="327" t="s">
        <v>29</v>
      </c>
      <c r="G44" s="53">
        <v>5912</v>
      </c>
      <c r="H44" s="5" t="s">
        <v>479</v>
      </c>
      <c r="I44" s="86" t="s">
        <v>30</v>
      </c>
      <c r="J44" s="35" t="s">
        <v>380</v>
      </c>
      <c r="K44" s="88" t="s">
        <v>27</v>
      </c>
      <c r="L44" s="4">
        <v>1903</v>
      </c>
      <c r="M44" s="4">
        <v>1674</v>
      </c>
      <c r="N44" s="85" t="s">
        <v>124</v>
      </c>
      <c r="O44" s="76" t="s">
        <v>31</v>
      </c>
      <c r="P44" s="13">
        <v>6993</v>
      </c>
      <c r="Q44" s="34" t="s">
        <v>24</v>
      </c>
      <c r="R44" s="11"/>
      <c r="S44" s="43" t="s">
        <v>122</v>
      </c>
      <c r="T44" s="16" t="s">
        <v>123</v>
      </c>
      <c r="U44" s="124" t="s">
        <v>24</v>
      </c>
      <c r="V44" s="39" t="s">
        <v>25</v>
      </c>
      <c r="W44" s="45" t="s">
        <v>26</v>
      </c>
      <c r="X44" s="1">
        <v>40</v>
      </c>
    </row>
    <row r="45" spans="1:24" ht="15" customHeight="1" thickTop="1" thickBot="1" x14ac:dyDescent="0.3">
      <c r="A45" s="135">
        <v>41</v>
      </c>
      <c r="B45" s="5" t="s">
        <v>139</v>
      </c>
      <c r="C45" s="43" t="s">
        <v>140</v>
      </c>
      <c r="D45" s="61"/>
      <c r="E45" s="55">
        <v>3</v>
      </c>
      <c r="F45" s="301"/>
      <c r="G45" s="53">
        <v>5919</v>
      </c>
      <c r="H45" s="5" t="s">
        <v>144</v>
      </c>
      <c r="I45" s="84" t="s">
        <v>57</v>
      </c>
      <c r="J45" s="35" t="s">
        <v>380</v>
      </c>
      <c r="K45" s="35" t="s">
        <v>143</v>
      </c>
      <c r="L45" s="4">
        <v>1909</v>
      </c>
      <c r="M45" s="4">
        <v>976</v>
      </c>
      <c r="N45" s="5" t="s">
        <v>28</v>
      </c>
      <c r="O45" s="76" t="s">
        <v>132</v>
      </c>
      <c r="P45" s="7">
        <v>6064</v>
      </c>
      <c r="Q45" s="34" t="s">
        <v>24</v>
      </c>
      <c r="R45" s="11"/>
      <c r="S45" s="43" t="s">
        <v>141</v>
      </c>
      <c r="T45" s="35" t="s">
        <v>129</v>
      </c>
      <c r="U45" s="304" t="s">
        <v>142</v>
      </c>
      <c r="V45" s="39" t="s">
        <v>25</v>
      </c>
      <c r="W45" s="45" t="s">
        <v>26</v>
      </c>
      <c r="X45" s="1">
        <v>41</v>
      </c>
    </row>
    <row r="46" spans="1:24" ht="15" customHeight="1" thickTop="1" x14ac:dyDescent="0.25">
      <c r="A46" s="135">
        <v>42</v>
      </c>
      <c r="B46" s="5" t="s">
        <v>216</v>
      </c>
      <c r="C46" s="43" t="s">
        <v>80</v>
      </c>
      <c r="D46" s="61"/>
      <c r="E46" s="162"/>
      <c r="F46" s="326" t="s">
        <v>528</v>
      </c>
      <c r="G46" s="53">
        <v>5946</v>
      </c>
      <c r="H46" s="5" t="s">
        <v>219</v>
      </c>
      <c r="I46" s="86" t="s">
        <v>30</v>
      </c>
      <c r="J46" s="35" t="s">
        <v>380</v>
      </c>
      <c r="K46" s="35" t="s">
        <v>218</v>
      </c>
      <c r="L46" s="4">
        <v>1913</v>
      </c>
      <c r="M46" s="4">
        <v>2261</v>
      </c>
      <c r="N46" s="5" t="s">
        <v>28</v>
      </c>
      <c r="O46" s="76" t="s">
        <v>31</v>
      </c>
      <c r="P46" s="13">
        <v>6658</v>
      </c>
      <c r="Q46" s="34" t="s">
        <v>24</v>
      </c>
      <c r="R46" s="11"/>
      <c r="S46" s="43" t="s">
        <v>217</v>
      </c>
      <c r="T46" s="34" t="s">
        <v>24</v>
      </c>
      <c r="U46" s="124" t="s">
        <v>24</v>
      </c>
      <c r="V46" s="39" t="s">
        <v>25</v>
      </c>
      <c r="W46" s="45" t="s">
        <v>26</v>
      </c>
      <c r="X46" s="1">
        <v>42</v>
      </c>
    </row>
    <row r="47" spans="1:24" ht="15" customHeight="1" thickBot="1" x14ac:dyDescent="0.3">
      <c r="A47" s="135">
        <v>43</v>
      </c>
      <c r="B47" s="5" t="s">
        <v>195</v>
      </c>
      <c r="C47" s="43" t="s">
        <v>21</v>
      </c>
      <c r="D47" s="61"/>
      <c r="E47" s="309">
        <v>2</v>
      </c>
      <c r="F47" s="327" t="s">
        <v>29</v>
      </c>
      <c r="G47" s="53">
        <v>5961</v>
      </c>
      <c r="H47" s="5" t="s">
        <v>200</v>
      </c>
      <c r="I47" s="86" t="s">
        <v>30</v>
      </c>
      <c r="J47" s="35" t="s">
        <v>380</v>
      </c>
      <c r="K47" s="35" t="s">
        <v>199</v>
      </c>
      <c r="L47" s="4">
        <v>1914</v>
      </c>
      <c r="M47" s="4">
        <v>1631</v>
      </c>
      <c r="N47" s="5" t="s">
        <v>28</v>
      </c>
      <c r="O47" s="84" t="s">
        <v>201</v>
      </c>
      <c r="P47" s="7">
        <v>7966</v>
      </c>
      <c r="Q47" s="34" t="s">
        <v>24</v>
      </c>
      <c r="R47" s="11"/>
      <c r="S47" s="43" t="s">
        <v>196</v>
      </c>
      <c r="T47" s="16" t="s">
        <v>197</v>
      </c>
      <c r="U47" s="51" t="s">
        <v>198</v>
      </c>
      <c r="V47" s="39" t="s">
        <v>25</v>
      </c>
      <c r="W47" s="45" t="s">
        <v>26</v>
      </c>
      <c r="X47" s="1">
        <v>43</v>
      </c>
    </row>
    <row r="48" spans="1:24" ht="15" customHeight="1" thickTop="1" thickBot="1" x14ac:dyDescent="0.3">
      <c r="A48" s="135">
        <v>44</v>
      </c>
      <c r="B48" s="5" t="s">
        <v>155</v>
      </c>
      <c r="C48" s="43" t="s">
        <v>156</v>
      </c>
      <c r="D48" s="61"/>
      <c r="E48" s="3">
        <v>1</v>
      </c>
      <c r="F48" s="329" t="s">
        <v>530</v>
      </c>
      <c r="G48" s="53">
        <v>5994</v>
      </c>
      <c r="H48" s="5" t="s">
        <v>159</v>
      </c>
      <c r="I48" s="83" t="s">
        <v>160</v>
      </c>
      <c r="J48" s="35" t="s">
        <v>380</v>
      </c>
      <c r="K48" s="88" t="s">
        <v>158</v>
      </c>
      <c r="L48" s="4">
        <v>1898</v>
      </c>
      <c r="M48" s="4">
        <v>1108</v>
      </c>
      <c r="N48" s="5" t="s">
        <v>28</v>
      </c>
      <c r="O48" s="81" t="s">
        <v>102</v>
      </c>
      <c r="P48" s="13">
        <v>6097</v>
      </c>
      <c r="Q48" s="34" t="s">
        <v>24</v>
      </c>
      <c r="R48" s="12">
        <v>7829</v>
      </c>
      <c r="S48" s="43" t="s">
        <v>157</v>
      </c>
      <c r="T48" s="9" t="s">
        <v>28</v>
      </c>
      <c r="U48" s="124" t="s">
        <v>24</v>
      </c>
      <c r="V48" s="39" t="s">
        <v>25</v>
      </c>
      <c r="W48" s="45" t="s">
        <v>26</v>
      </c>
      <c r="X48" s="1">
        <v>44</v>
      </c>
    </row>
    <row r="49" spans="1:24" ht="15" customHeight="1" thickTop="1" x14ac:dyDescent="0.25">
      <c r="A49" s="135">
        <v>45</v>
      </c>
      <c r="B49" s="5" t="s">
        <v>237</v>
      </c>
      <c r="C49" s="43" t="s">
        <v>40</v>
      </c>
      <c r="D49" s="61"/>
      <c r="E49" s="3">
        <v>1</v>
      </c>
      <c r="F49" s="326" t="s">
        <v>528</v>
      </c>
      <c r="G49" s="53">
        <v>6008</v>
      </c>
      <c r="H49" s="5" t="s">
        <v>240</v>
      </c>
      <c r="I49" s="86" t="s">
        <v>30</v>
      </c>
      <c r="J49" s="35" t="s">
        <v>380</v>
      </c>
      <c r="K49" s="35" t="s">
        <v>239</v>
      </c>
      <c r="L49" s="4">
        <v>1909</v>
      </c>
      <c r="M49" s="4">
        <v>868</v>
      </c>
      <c r="N49" s="5" t="s">
        <v>28</v>
      </c>
      <c r="O49" s="84" t="s">
        <v>241</v>
      </c>
      <c r="P49" s="13">
        <v>7926</v>
      </c>
      <c r="Q49" s="34" t="s">
        <v>24</v>
      </c>
      <c r="R49" s="2"/>
      <c r="S49" s="43" t="s">
        <v>238</v>
      </c>
      <c r="T49" s="34" t="s">
        <v>24</v>
      </c>
      <c r="U49" s="124" t="s">
        <v>24</v>
      </c>
      <c r="V49" s="39" t="s">
        <v>25</v>
      </c>
      <c r="W49" s="45" t="s">
        <v>26</v>
      </c>
      <c r="X49" s="1">
        <v>45</v>
      </c>
    </row>
    <row r="50" spans="1:24" ht="15" customHeight="1" thickBot="1" x14ac:dyDescent="0.3">
      <c r="A50" s="135">
        <v>46</v>
      </c>
      <c r="B50" s="5" t="s">
        <v>170</v>
      </c>
      <c r="C50" s="43" t="s">
        <v>40</v>
      </c>
      <c r="D50" s="61"/>
      <c r="E50" s="3">
        <v>1</v>
      </c>
      <c r="F50" s="327" t="s">
        <v>29</v>
      </c>
      <c r="G50" s="53">
        <v>6054</v>
      </c>
      <c r="H50" s="5" t="s">
        <v>173</v>
      </c>
      <c r="I50" s="86" t="s">
        <v>30</v>
      </c>
      <c r="J50" s="35" t="s">
        <v>380</v>
      </c>
      <c r="K50" s="35" t="s">
        <v>172</v>
      </c>
      <c r="L50" s="4">
        <v>1915</v>
      </c>
      <c r="M50" s="4">
        <v>2289</v>
      </c>
      <c r="N50" s="5" t="s">
        <v>28</v>
      </c>
      <c r="O50" s="76" t="s">
        <v>31</v>
      </c>
      <c r="P50" s="13">
        <v>7986</v>
      </c>
      <c r="Q50" s="34" t="s">
        <v>24</v>
      </c>
      <c r="R50" s="2"/>
      <c r="S50" s="43" t="s">
        <v>171</v>
      </c>
      <c r="T50" s="9" t="s">
        <v>28</v>
      </c>
      <c r="U50" s="124" t="s">
        <v>24</v>
      </c>
      <c r="V50" s="39" t="s">
        <v>25</v>
      </c>
      <c r="W50" s="45" t="s">
        <v>26</v>
      </c>
      <c r="X50" s="1">
        <v>46</v>
      </c>
    </row>
    <row r="51" spans="1:24" ht="15" customHeight="1" thickTop="1" thickBot="1" x14ac:dyDescent="0.3">
      <c r="A51" s="135">
        <v>47</v>
      </c>
      <c r="B51" s="5" t="s">
        <v>103</v>
      </c>
      <c r="C51" s="43" t="s">
        <v>80</v>
      </c>
      <c r="D51" s="61"/>
      <c r="E51" s="330">
        <v>1</v>
      </c>
      <c r="F51" s="328" t="s">
        <v>531</v>
      </c>
      <c r="G51" s="53">
        <v>6079</v>
      </c>
      <c r="H51" s="5" t="s">
        <v>107</v>
      </c>
      <c r="I51" s="76" t="s">
        <v>108</v>
      </c>
      <c r="J51" s="73" t="s">
        <v>105</v>
      </c>
      <c r="K51" s="73" t="s">
        <v>106</v>
      </c>
      <c r="L51" s="4">
        <v>1913</v>
      </c>
      <c r="M51" s="4">
        <v>2370</v>
      </c>
      <c r="N51" s="5" t="s">
        <v>28</v>
      </c>
      <c r="O51" s="76" t="s">
        <v>31</v>
      </c>
      <c r="P51" s="13">
        <v>6906</v>
      </c>
      <c r="Q51" s="34" t="s">
        <v>24</v>
      </c>
      <c r="R51" s="2"/>
      <c r="S51" s="43" t="s">
        <v>104</v>
      </c>
      <c r="T51" s="17" t="s">
        <v>89</v>
      </c>
      <c r="U51" s="124" t="s">
        <v>24</v>
      </c>
      <c r="V51" s="39" t="s">
        <v>25</v>
      </c>
      <c r="W51" s="45" t="s">
        <v>26</v>
      </c>
      <c r="X51" s="1">
        <v>47</v>
      </c>
    </row>
    <row r="52" spans="1:24" ht="15" customHeight="1" thickTop="1" thickBot="1" x14ac:dyDescent="0.3">
      <c r="A52" s="135">
        <v>48</v>
      </c>
      <c r="B52" s="5" t="s">
        <v>313</v>
      </c>
      <c r="C52" s="43" t="s">
        <v>314</v>
      </c>
      <c r="D52" s="61"/>
      <c r="E52" s="107">
        <v>1</v>
      </c>
      <c r="F52" s="328" t="s">
        <v>529</v>
      </c>
      <c r="G52" s="53">
        <v>6094</v>
      </c>
      <c r="H52" s="5" t="s">
        <v>317</v>
      </c>
      <c r="I52" s="86" t="s">
        <v>30</v>
      </c>
      <c r="J52" s="35" t="s">
        <v>380</v>
      </c>
      <c r="K52" s="88" t="s">
        <v>316</v>
      </c>
      <c r="L52" s="4">
        <v>1916</v>
      </c>
      <c r="M52" s="4">
        <v>2501</v>
      </c>
      <c r="N52" s="5" t="s">
        <v>28</v>
      </c>
      <c r="O52" s="76" t="s">
        <v>31</v>
      </c>
      <c r="P52" s="7">
        <v>7803</v>
      </c>
      <c r="Q52" s="34" t="s">
        <v>24</v>
      </c>
      <c r="R52" s="7">
        <v>8697</v>
      </c>
      <c r="S52" s="43" t="s">
        <v>315</v>
      </c>
      <c r="T52" s="34" t="s">
        <v>24</v>
      </c>
      <c r="U52" s="331"/>
      <c r="V52" s="39" t="s">
        <v>25</v>
      </c>
      <c r="W52" s="45" t="s">
        <v>26</v>
      </c>
      <c r="X52" s="1">
        <v>48</v>
      </c>
    </row>
    <row r="53" spans="1:24" ht="15" customHeight="1" thickTop="1" x14ac:dyDescent="0.25">
      <c r="A53" s="135">
        <v>49</v>
      </c>
      <c r="B53" s="5" t="s">
        <v>166</v>
      </c>
      <c r="C53" s="43" t="s">
        <v>53</v>
      </c>
      <c r="D53" s="62">
        <v>11</v>
      </c>
      <c r="E53" s="3">
        <v>1</v>
      </c>
      <c r="F53" s="322" t="s">
        <v>523</v>
      </c>
      <c r="G53" s="53">
        <v>6174</v>
      </c>
      <c r="H53" s="5" t="s">
        <v>169</v>
      </c>
      <c r="I53" s="76" t="s">
        <v>108</v>
      </c>
      <c r="J53" s="35" t="s">
        <v>380</v>
      </c>
      <c r="K53" s="35" t="s">
        <v>168</v>
      </c>
      <c r="L53" s="4">
        <v>1914</v>
      </c>
      <c r="M53" s="4">
        <v>1652</v>
      </c>
      <c r="N53" s="5" t="s">
        <v>28</v>
      </c>
      <c r="O53" s="81" t="s">
        <v>102</v>
      </c>
      <c r="P53" s="13">
        <v>6267</v>
      </c>
      <c r="Q53" s="34" t="s">
        <v>24</v>
      </c>
      <c r="R53" s="12">
        <v>7670</v>
      </c>
      <c r="S53" s="43" t="s">
        <v>167</v>
      </c>
      <c r="T53" s="9" t="s">
        <v>28</v>
      </c>
      <c r="U53" s="124" t="s">
        <v>24</v>
      </c>
      <c r="V53" s="39" t="s">
        <v>25</v>
      </c>
      <c r="W53" s="45" t="s">
        <v>26</v>
      </c>
      <c r="X53" s="1">
        <v>49</v>
      </c>
    </row>
    <row r="54" spans="1:24" ht="15" customHeight="1" thickBot="1" x14ac:dyDescent="0.3">
      <c r="A54" s="339">
        <v>50</v>
      </c>
      <c r="B54" s="5" t="s">
        <v>283</v>
      </c>
      <c r="C54" s="43" t="s">
        <v>284</v>
      </c>
      <c r="D54" s="340"/>
      <c r="E54" s="3">
        <v>1</v>
      </c>
      <c r="F54" s="343" t="s">
        <v>523</v>
      </c>
      <c r="G54" s="53">
        <v>6221</v>
      </c>
      <c r="H54" s="5" t="s">
        <v>287</v>
      </c>
      <c r="I54" s="74" t="s">
        <v>398</v>
      </c>
      <c r="J54" s="35" t="s">
        <v>380</v>
      </c>
      <c r="K54" s="35" t="s">
        <v>286</v>
      </c>
      <c r="L54" s="4">
        <v>1914</v>
      </c>
      <c r="M54" s="4">
        <v>1708</v>
      </c>
      <c r="N54" s="5" t="s">
        <v>28</v>
      </c>
      <c r="O54" s="81" t="s">
        <v>102</v>
      </c>
      <c r="P54" s="13">
        <v>6230</v>
      </c>
      <c r="Q54" s="34" t="s">
        <v>24</v>
      </c>
      <c r="R54" s="12">
        <v>6203</v>
      </c>
      <c r="S54" s="43" t="s">
        <v>285</v>
      </c>
      <c r="T54" s="34" t="s">
        <v>24</v>
      </c>
      <c r="U54" s="124" t="s">
        <v>24</v>
      </c>
      <c r="V54" s="39" t="s">
        <v>25</v>
      </c>
      <c r="W54" s="45" t="s">
        <v>26</v>
      </c>
      <c r="X54" s="1">
        <v>50</v>
      </c>
    </row>
    <row r="55" spans="1:24" ht="15" customHeight="1" thickTop="1" thickBot="1" x14ac:dyDescent="0.3">
      <c r="A55" s="339">
        <v>51</v>
      </c>
      <c r="B55" s="5" t="s">
        <v>296</v>
      </c>
      <c r="C55" s="43" t="s">
        <v>53</v>
      </c>
      <c r="D55" s="341"/>
      <c r="E55" s="107">
        <v>1</v>
      </c>
      <c r="F55" s="344" t="s">
        <v>532</v>
      </c>
      <c r="G55" s="53">
        <v>6285</v>
      </c>
      <c r="H55" s="5" t="s">
        <v>299</v>
      </c>
      <c r="I55" s="76" t="s">
        <v>108</v>
      </c>
      <c r="J55" s="75" t="s">
        <v>244</v>
      </c>
      <c r="K55" s="75" t="s">
        <v>298</v>
      </c>
      <c r="L55" s="4">
        <v>1913</v>
      </c>
      <c r="M55" s="4">
        <v>2427</v>
      </c>
      <c r="N55" s="5" t="s">
        <v>28</v>
      </c>
      <c r="O55" s="76" t="s">
        <v>31</v>
      </c>
      <c r="P55" s="13">
        <v>6428</v>
      </c>
      <c r="Q55" s="34" t="s">
        <v>24</v>
      </c>
      <c r="R55" s="11"/>
      <c r="S55" s="43" t="s">
        <v>297</v>
      </c>
      <c r="T55" s="34" t="s">
        <v>24</v>
      </c>
      <c r="U55" s="124" t="s">
        <v>24</v>
      </c>
      <c r="V55" s="39" t="s">
        <v>25</v>
      </c>
      <c r="W55" s="45" t="s">
        <v>26</v>
      </c>
      <c r="X55" s="1">
        <v>51</v>
      </c>
    </row>
    <row r="56" spans="1:24" ht="15" customHeight="1" thickTop="1" x14ac:dyDescent="0.25">
      <c r="A56" s="339">
        <v>52</v>
      </c>
      <c r="B56" s="5" t="s">
        <v>109</v>
      </c>
      <c r="C56" s="43" t="s">
        <v>110</v>
      </c>
      <c r="D56" s="341"/>
      <c r="E56" s="308"/>
      <c r="F56" s="345" t="s">
        <v>508</v>
      </c>
      <c r="G56" s="53">
        <v>6320</v>
      </c>
      <c r="H56" s="5" t="s">
        <v>114</v>
      </c>
      <c r="I56" s="84" t="s">
        <v>57</v>
      </c>
      <c r="J56" s="35" t="s">
        <v>380</v>
      </c>
      <c r="K56" s="88" t="s">
        <v>113</v>
      </c>
      <c r="L56" s="4">
        <v>1905</v>
      </c>
      <c r="M56" s="4">
        <v>2105</v>
      </c>
      <c r="N56" s="5" t="s">
        <v>28</v>
      </c>
      <c r="O56" s="76" t="s">
        <v>31</v>
      </c>
      <c r="P56" s="7">
        <v>6508</v>
      </c>
      <c r="Q56" s="34" t="s">
        <v>24</v>
      </c>
      <c r="R56" s="11"/>
      <c r="S56" s="43" t="s">
        <v>111</v>
      </c>
      <c r="T56" s="17" t="s">
        <v>89</v>
      </c>
      <c r="U56" s="49" t="s">
        <v>112</v>
      </c>
      <c r="V56" s="39" t="s">
        <v>25</v>
      </c>
      <c r="W56" s="45" t="s">
        <v>26</v>
      </c>
      <c r="X56" s="1">
        <v>52</v>
      </c>
    </row>
    <row r="57" spans="1:24" ht="15" customHeight="1" thickBot="1" x14ac:dyDescent="0.3">
      <c r="A57" s="339">
        <v>53</v>
      </c>
      <c r="B57" s="5" t="s">
        <v>351</v>
      </c>
      <c r="C57" s="43" t="s">
        <v>352</v>
      </c>
      <c r="D57" s="341"/>
      <c r="E57" s="308">
        <v>2</v>
      </c>
      <c r="F57" s="346" t="s">
        <v>527</v>
      </c>
      <c r="G57" s="53">
        <v>6327</v>
      </c>
      <c r="H57" s="5" t="s">
        <v>355</v>
      </c>
      <c r="I57" s="84" t="s">
        <v>57</v>
      </c>
      <c r="J57" s="35" t="s">
        <v>380</v>
      </c>
      <c r="K57" s="88" t="s">
        <v>113</v>
      </c>
      <c r="L57" s="4">
        <v>1903</v>
      </c>
      <c r="M57" s="4">
        <v>2413</v>
      </c>
      <c r="N57" s="5" t="s">
        <v>28</v>
      </c>
      <c r="O57" s="76" t="s">
        <v>31</v>
      </c>
      <c r="P57" s="13">
        <v>6489</v>
      </c>
      <c r="Q57" s="34" t="s">
        <v>24</v>
      </c>
      <c r="R57" s="12">
        <v>7141</v>
      </c>
      <c r="S57" s="43" t="s">
        <v>353</v>
      </c>
      <c r="T57" s="35" t="s">
        <v>354</v>
      </c>
      <c r="U57" s="124" t="s">
        <v>24</v>
      </c>
      <c r="V57" s="39" t="s">
        <v>25</v>
      </c>
      <c r="W57" s="45" t="s">
        <v>26</v>
      </c>
      <c r="X57" s="1">
        <v>53</v>
      </c>
    </row>
    <row r="58" spans="1:24" ht="15" customHeight="1" thickTop="1" x14ac:dyDescent="0.25">
      <c r="A58" s="339">
        <v>54</v>
      </c>
      <c r="B58" s="5" t="s">
        <v>292</v>
      </c>
      <c r="C58" s="43" t="s">
        <v>288</v>
      </c>
      <c r="D58" s="341"/>
      <c r="E58" s="3">
        <v>1</v>
      </c>
      <c r="F58" s="322" t="s">
        <v>523</v>
      </c>
      <c r="G58" s="53">
        <v>6366</v>
      </c>
      <c r="H58" s="5" t="s">
        <v>295</v>
      </c>
      <c r="I58" s="84" t="s">
        <v>57</v>
      </c>
      <c r="J58" s="76" t="s">
        <v>248</v>
      </c>
      <c r="K58" s="88" t="s">
        <v>294</v>
      </c>
      <c r="L58" s="4">
        <v>1900</v>
      </c>
      <c r="M58" s="4">
        <v>915</v>
      </c>
      <c r="N58" s="5" t="s">
        <v>28</v>
      </c>
      <c r="O58" s="81" t="s">
        <v>102</v>
      </c>
      <c r="P58" s="13">
        <v>6764</v>
      </c>
      <c r="Q58" s="9" t="s">
        <v>28</v>
      </c>
      <c r="R58" s="11"/>
      <c r="S58" s="43" t="s">
        <v>293</v>
      </c>
      <c r="T58" s="34" t="s">
        <v>24</v>
      </c>
      <c r="U58" s="124" t="s">
        <v>24</v>
      </c>
      <c r="V58" s="39" t="s">
        <v>25</v>
      </c>
      <c r="W58" s="8">
        <v>13</v>
      </c>
      <c r="X58" s="1">
        <v>54</v>
      </c>
    </row>
    <row r="59" spans="1:24" ht="15" customHeight="1" x14ac:dyDescent="0.25">
      <c r="A59" s="339">
        <v>55</v>
      </c>
      <c r="B59" s="5" t="s">
        <v>250</v>
      </c>
      <c r="C59" s="43" t="s">
        <v>288</v>
      </c>
      <c r="D59" s="341"/>
      <c r="E59" s="3">
        <v>1</v>
      </c>
      <c r="F59" s="304" t="s">
        <v>542</v>
      </c>
      <c r="G59" s="53">
        <v>6533</v>
      </c>
      <c r="H59" s="5" t="s">
        <v>541</v>
      </c>
      <c r="I59" s="86" t="s">
        <v>30</v>
      </c>
      <c r="J59" s="35" t="s">
        <v>380</v>
      </c>
      <c r="K59" s="35" t="s">
        <v>335</v>
      </c>
      <c r="L59" s="4">
        <v>1900</v>
      </c>
      <c r="M59" s="4">
        <v>981</v>
      </c>
      <c r="N59" s="5" t="s">
        <v>28</v>
      </c>
      <c r="O59" s="76" t="s">
        <v>31</v>
      </c>
      <c r="P59" s="13">
        <v>7979</v>
      </c>
      <c r="Q59" s="24" t="s">
        <v>310</v>
      </c>
      <c r="R59" s="11"/>
      <c r="S59" s="43" t="s">
        <v>334</v>
      </c>
      <c r="T59" s="24" t="s">
        <v>310</v>
      </c>
      <c r="U59" s="124" t="s">
        <v>24</v>
      </c>
      <c r="V59" s="39" t="s">
        <v>25</v>
      </c>
      <c r="W59" s="8">
        <v>8</v>
      </c>
      <c r="X59" s="1">
        <v>55</v>
      </c>
    </row>
    <row r="60" spans="1:24" ht="15" customHeight="1" thickBot="1" x14ac:dyDescent="0.3">
      <c r="A60" s="339">
        <v>56</v>
      </c>
      <c r="B60" s="5" t="s">
        <v>184</v>
      </c>
      <c r="C60" s="43" t="s">
        <v>59</v>
      </c>
      <c r="D60" s="342">
        <v>7</v>
      </c>
      <c r="E60" s="3">
        <v>1</v>
      </c>
      <c r="F60" s="333" t="s">
        <v>519</v>
      </c>
      <c r="G60" s="53">
        <v>6557</v>
      </c>
      <c r="H60" s="5" t="s">
        <v>188</v>
      </c>
      <c r="I60" s="29" t="s">
        <v>189</v>
      </c>
      <c r="J60" s="17" t="s">
        <v>186</v>
      </c>
      <c r="K60" s="15" t="s">
        <v>187</v>
      </c>
      <c r="L60" s="4">
        <v>1907</v>
      </c>
      <c r="M60" s="4">
        <v>335</v>
      </c>
      <c r="N60" s="5" t="s">
        <v>28</v>
      </c>
      <c r="O60" s="94" t="s">
        <v>384</v>
      </c>
      <c r="P60" s="10" t="s">
        <v>190</v>
      </c>
      <c r="Q60" s="15" t="s">
        <v>188</v>
      </c>
      <c r="R60" s="11"/>
      <c r="S60" s="43" t="s">
        <v>185</v>
      </c>
      <c r="T60" s="9" t="s">
        <v>28</v>
      </c>
      <c r="U60" s="124" t="s">
        <v>24</v>
      </c>
      <c r="V60" s="8">
        <v>8</v>
      </c>
      <c r="W60" s="8">
        <v>15</v>
      </c>
      <c r="X60" s="1">
        <v>56</v>
      </c>
    </row>
    <row r="61" spans="1:24" ht="15" customHeight="1" thickBot="1" x14ac:dyDescent="0.3">
      <c r="A61" s="131">
        <v>57</v>
      </c>
      <c r="B61" s="5" t="s">
        <v>126</v>
      </c>
      <c r="C61" s="43" t="s">
        <v>127</v>
      </c>
      <c r="D61" s="63"/>
      <c r="E61" s="107">
        <v>1</v>
      </c>
      <c r="F61" s="335" t="s">
        <v>534</v>
      </c>
      <c r="G61" s="53">
        <v>6664</v>
      </c>
      <c r="H61" s="5" t="s">
        <v>533</v>
      </c>
      <c r="I61" s="79" t="s">
        <v>131</v>
      </c>
      <c r="J61" s="35" t="s">
        <v>380</v>
      </c>
      <c r="K61" s="88" t="s">
        <v>130</v>
      </c>
      <c r="L61" s="4">
        <v>1911</v>
      </c>
      <c r="M61" s="4">
        <v>445</v>
      </c>
      <c r="N61" s="5" t="s">
        <v>28</v>
      </c>
      <c r="O61" s="76" t="s">
        <v>132</v>
      </c>
      <c r="P61" s="13">
        <v>6858</v>
      </c>
      <c r="Q61" s="34" t="s">
        <v>24</v>
      </c>
      <c r="R61" s="11"/>
      <c r="S61" s="43" t="s">
        <v>128</v>
      </c>
      <c r="T61" s="35" t="s">
        <v>129</v>
      </c>
      <c r="U61" s="124" t="s">
        <v>24</v>
      </c>
      <c r="V61" s="39" t="s">
        <v>25</v>
      </c>
      <c r="W61" s="45" t="s">
        <v>26</v>
      </c>
      <c r="X61" s="1">
        <v>57</v>
      </c>
    </row>
    <row r="62" spans="1:24" ht="15" customHeight="1" thickBot="1" x14ac:dyDescent="0.3">
      <c r="A62" s="131">
        <v>58</v>
      </c>
      <c r="B62" s="5" t="s">
        <v>72</v>
      </c>
      <c r="C62" s="43" t="s">
        <v>151</v>
      </c>
      <c r="D62" s="64"/>
      <c r="E62" s="3">
        <v>1</v>
      </c>
      <c r="F62" s="323" t="s">
        <v>518</v>
      </c>
      <c r="G62" s="53">
        <v>6718</v>
      </c>
      <c r="H62" s="5" t="s">
        <v>229</v>
      </c>
      <c r="I62" s="15" t="s">
        <v>230</v>
      </c>
      <c r="J62" s="88" t="s">
        <v>379</v>
      </c>
      <c r="K62" s="35" t="s">
        <v>76</v>
      </c>
      <c r="L62" s="4">
        <v>1901</v>
      </c>
      <c r="M62" s="4">
        <v>2135</v>
      </c>
      <c r="N62" s="5" t="s">
        <v>28</v>
      </c>
      <c r="O62" s="24" t="s">
        <v>231</v>
      </c>
      <c r="P62" s="13">
        <v>6794</v>
      </c>
      <c r="Q62" s="15" t="s">
        <v>232</v>
      </c>
      <c r="R62" s="11"/>
      <c r="S62" s="43" t="s">
        <v>228</v>
      </c>
      <c r="T62" s="34" t="s">
        <v>24</v>
      </c>
      <c r="U62" s="124" t="s">
        <v>24</v>
      </c>
      <c r="V62" s="8">
        <v>3</v>
      </c>
      <c r="W62" s="8">
        <v>4</v>
      </c>
      <c r="X62" s="1">
        <v>58</v>
      </c>
    </row>
    <row r="63" spans="1:24" ht="15" customHeight="1" thickTop="1" thickBot="1" x14ac:dyDescent="0.3">
      <c r="A63" s="131">
        <v>59</v>
      </c>
      <c r="B63" s="5" t="s">
        <v>326</v>
      </c>
      <c r="C63" s="43" t="s">
        <v>80</v>
      </c>
      <c r="D63" s="64"/>
      <c r="E63" s="162"/>
      <c r="F63" s="336" t="s">
        <v>535</v>
      </c>
      <c r="G63" s="53">
        <v>6771</v>
      </c>
      <c r="H63" s="5" t="s">
        <v>329</v>
      </c>
      <c r="I63" s="84" t="s">
        <v>57</v>
      </c>
      <c r="J63" s="35" t="s">
        <v>380</v>
      </c>
      <c r="K63" s="74" t="s">
        <v>328</v>
      </c>
      <c r="L63" s="4">
        <v>1909</v>
      </c>
      <c r="M63" s="4">
        <v>857</v>
      </c>
      <c r="N63" s="5" t="s">
        <v>28</v>
      </c>
      <c r="O63" s="76" t="s">
        <v>330</v>
      </c>
      <c r="P63" s="13">
        <v>6890</v>
      </c>
      <c r="Q63" s="34" t="s">
        <v>24</v>
      </c>
      <c r="R63" s="11"/>
      <c r="S63" s="43" t="s">
        <v>327</v>
      </c>
      <c r="T63" s="24" t="s">
        <v>310</v>
      </c>
      <c r="U63" s="124" t="s">
        <v>24</v>
      </c>
      <c r="V63" s="39" t="s">
        <v>25</v>
      </c>
      <c r="W63" s="45" t="s">
        <v>26</v>
      </c>
      <c r="X63" s="1">
        <v>59</v>
      </c>
    </row>
    <row r="64" spans="1:24" ht="15" customHeight="1" thickTop="1" thickBot="1" x14ac:dyDescent="0.3">
      <c r="A64" s="131">
        <v>60</v>
      </c>
      <c r="B64" s="5" t="s">
        <v>145</v>
      </c>
      <c r="C64" s="43" t="s">
        <v>59</v>
      </c>
      <c r="D64" s="64"/>
      <c r="E64" s="308"/>
      <c r="F64" s="334" t="s">
        <v>536</v>
      </c>
      <c r="G64" s="53">
        <v>6776</v>
      </c>
      <c r="H64" s="5" t="s">
        <v>388</v>
      </c>
      <c r="I64" s="78" t="s">
        <v>149</v>
      </c>
      <c r="J64" s="35" t="s">
        <v>380</v>
      </c>
      <c r="K64" s="88" t="s">
        <v>148</v>
      </c>
      <c r="L64" s="4">
        <v>1917</v>
      </c>
      <c r="M64" s="4">
        <v>2576</v>
      </c>
      <c r="N64" s="5" t="s">
        <v>28</v>
      </c>
      <c r="O64" s="76" t="s">
        <v>31</v>
      </c>
      <c r="P64" s="13">
        <v>6890</v>
      </c>
      <c r="Q64" s="34" t="s">
        <v>24</v>
      </c>
      <c r="R64" s="11"/>
      <c r="S64" s="43" t="s">
        <v>146</v>
      </c>
      <c r="T64" s="35" t="s">
        <v>147</v>
      </c>
      <c r="U64" s="124" t="s">
        <v>24</v>
      </c>
      <c r="V64" s="39" t="s">
        <v>25</v>
      </c>
      <c r="W64" s="45" t="s">
        <v>26</v>
      </c>
      <c r="X64" s="1">
        <v>60</v>
      </c>
    </row>
    <row r="65" spans="1:24" ht="15" customHeight="1" thickTop="1" thickBot="1" x14ac:dyDescent="0.3">
      <c r="A65" s="131">
        <v>61</v>
      </c>
      <c r="B65" s="5" t="s">
        <v>246</v>
      </c>
      <c r="C65" s="43" t="s">
        <v>59</v>
      </c>
      <c r="D65" s="64"/>
      <c r="E65" s="55">
        <v>3</v>
      </c>
      <c r="F65" s="322" t="s">
        <v>530</v>
      </c>
      <c r="G65" s="53">
        <v>6786</v>
      </c>
      <c r="H65" s="5" t="s">
        <v>249</v>
      </c>
      <c r="I65" s="79" t="s">
        <v>131</v>
      </c>
      <c r="J65" s="76" t="s">
        <v>248</v>
      </c>
      <c r="K65" s="88" t="s">
        <v>36</v>
      </c>
      <c r="L65" s="4">
        <v>1917</v>
      </c>
      <c r="M65" s="4">
        <v>2625</v>
      </c>
      <c r="N65" s="5" t="s">
        <v>28</v>
      </c>
      <c r="O65" s="81" t="s">
        <v>102</v>
      </c>
      <c r="P65" s="13">
        <v>7185</v>
      </c>
      <c r="Q65" s="34" t="s">
        <v>24</v>
      </c>
      <c r="R65" s="11"/>
      <c r="S65" s="43" t="s">
        <v>247</v>
      </c>
      <c r="T65" s="34" t="s">
        <v>24</v>
      </c>
      <c r="U65" s="124" t="s">
        <v>24</v>
      </c>
      <c r="V65" s="39" t="s">
        <v>25</v>
      </c>
      <c r="W65" s="45" t="s">
        <v>26</v>
      </c>
      <c r="X65" s="1">
        <v>61</v>
      </c>
    </row>
    <row r="66" spans="1:24" ht="15" customHeight="1" thickTop="1" thickBot="1" x14ac:dyDescent="0.3">
      <c r="A66" s="131">
        <v>62</v>
      </c>
      <c r="B66" s="5" t="s">
        <v>278</v>
      </c>
      <c r="C66" s="43" t="s">
        <v>134</v>
      </c>
      <c r="D66" s="64"/>
      <c r="E66" s="107">
        <v>1</v>
      </c>
      <c r="F66" s="334" t="s">
        <v>537</v>
      </c>
      <c r="G66" s="53">
        <v>6808</v>
      </c>
      <c r="H66" s="5" t="s">
        <v>393</v>
      </c>
      <c r="I66" s="78" t="s">
        <v>149</v>
      </c>
      <c r="J66" s="75" t="s">
        <v>244</v>
      </c>
      <c r="K66" s="88" t="s">
        <v>280</v>
      </c>
      <c r="L66" s="4">
        <v>1911</v>
      </c>
      <c r="M66" s="4">
        <v>452</v>
      </c>
      <c r="N66" s="5" t="s">
        <v>28</v>
      </c>
      <c r="O66" s="76" t="s">
        <v>31</v>
      </c>
      <c r="P66" s="13">
        <v>6985</v>
      </c>
      <c r="Q66" s="34" t="s">
        <v>24</v>
      </c>
      <c r="R66" s="12">
        <v>8317</v>
      </c>
      <c r="S66" s="43" t="s">
        <v>279</v>
      </c>
      <c r="T66" s="34" t="s">
        <v>24</v>
      </c>
      <c r="U66" s="124" t="s">
        <v>24</v>
      </c>
      <c r="V66" s="39" t="s">
        <v>25</v>
      </c>
      <c r="W66" s="45" t="s">
        <v>26</v>
      </c>
      <c r="X66" s="1">
        <v>62</v>
      </c>
    </row>
    <row r="67" spans="1:24" ht="15" customHeight="1" thickTop="1" thickBot="1" x14ac:dyDescent="0.3">
      <c r="A67" s="131">
        <v>63</v>
      </c>
      <c r="B67" s="5" t="s">
        <v>79</v>
      </c>
      <c r="C67" s="43" t="s">
        <v>80</v>
      </c>
      <c r="D67" s="64"/>
      <c r="E67" s="308"/>
      <c r="F67" s="334" t="s">
        <v>538</v>
      </c>
      <c r="G67" s="53">
        <v>6832</v>
      </c>
      <c r="H67" s="5" t="s">
        <v>85</v>
      </c>
      <c r="I67" s="84" t="s">
        <v>57</v>
      </c>
      <c r="J67" s="72" t="s">
        <v>83</v>
      </c>
      <c r="K67" s="73" t="s">
        <v>84</v>
      </c>
      <c r="L67" s="4">
        <v>1908</v>
      </c>
      <c r="M67" s="4">
        <v>1582</v>
      </c>
      <c r="N67" s="5" t="s">
        <v>28</v>
      </c>
      <c r="O67" s="76" t="s">
        <v>31</v>
      </c>
      <c r="P67" s="13">
        <v>7304</v>
      </c>
      <c r="Q67" s="34" t="s">
        <v>24</v>
      </c>
      <c r="R67" s="11"/>
      <c r="S67" s="43" t="s">
        <v>81</v>
      </c>
      <c r="T67" s="35" t="s">
        <v>82</v>
      </c>
      <c r="U67" s="124" t="s">
        <v>24</v>
      </c>
      <c r="V67" s="39" t="s">
        <v>25</v>
      </c>
      <c r="W67" s="45" t="s">
        <v>26</v>
      </c>
      <c r="X67" s="1">
        <v>63</v>
      </c>
    </row>
    <row r="68" spans="1:24" ht="15" customHeight="1" thickTop="1" thickBot="1" x14ac:dyDescent="0.3">
      <c r="A68" s="131">
        <v>64</v>
      </c>
      <c r="B68" s="5" t="s">
        <v>272</v>
      </c>
      <c r="C68" s="43" t="s">
        <v>40</v>
      </c>
      <c r="D68" s="64"/>
      <c r="E68" s="308">
        <v>2</v>
      </c>
      <c r="F68" s="334" t="s">
        <v>539</v>
      </c>
      <c r="G68" s="53">
        <v>6846</v>
      </c>
      <c r="H68" s="5" t="s">
        <v>276</v>
      </c>
      <c r="I68" s="84" t="s">
        <v>57</v>
      </c>
      <c r="J68" s="89" t="s">
        <v>274</v>
      </c>
      <c r="K68" s="73" t="s">
        <v>275</v>
      </c>
      <c r="L68" s="4">
        <v>1913</v>
      </c>
      <c r="M68" s="4">
        <v>2365</v>
      </c>
      <c r="N68" s="5" t="s">
        <v>28</v>
      </c>
      <c r="O68" s="76" t="s">
        <v>31</v>
      </c>
      <c r="P68" s="13">
        <v>7170</v>
      </c>
      <c r="Q68" s="9" t="s">
        <v>28</v>
      </c>
      <c r="R68" s="6" t="s">
        <v>277</v>
      </c>
      <c r="S68" s="43" t="s">
        <v>273</v>
      </c>
      <c r="T68" s="34" t="s">
        <v>24</v>
      </c>
      <c r="U68" s="124" t="s">
        <v>24</v>
      </c>
      <c r="V68" s="39" t="s">
        <v>25</v>
      </c>
      <c r="W68" s="8">
        <v>12</v>
      </c>
      <c r="X68" s="1">
        <v>64</v>
      </c>
    </row>
    <row r="69" spans="1:24" ht="15" customHeight="1" thickTop="1" thickBot="1" x14ac:dyDescent="0.3">
      <c r="A69" s="131">
        <v>65</v>
      </c>
      <c r="B69" s="5" t="s">
        <v>323</v>
      </c>
      <c r="C69" s="43" t="s">
        <v>53</v>
      </c>
      <c r="D69" s="65">
        <v>9</v>
      </c>
      <c r="E69" s="337">
        <v>1</v>
      </c>
      <c r="F69" s="334" t="s">
        <v>540</v>
      </c>
      <c r="G69" s="53">
        <v>6872</v>
      </c>
      <c r="H69" s="5" t="s">
        <v>325</v>
      </c>
      <c r="I69" s="78" t="s">
        <v>149</v>
      </c>
      <c r="J69" s="35" t="s">
        <v>380</v>
      </c>
      <c r="K69" s="35" t="s">
        <v>76</v>
      </c>
      <c r="L69" s="4">
        <v>1902</v>
      </c>
      <c r="M69" s="4">
        <v>1234</v>
      </c>
      <c r="N69" s="5" t="s">
        <v>28</v>
      </c>
      <c r="O69" s="76" t="s">
        <v>31</v>
      </c>
      <c r="P69" s="13">
        <v>7027</v>
      </c>
      <c r="Q69" s="34" t="s">
        <v>24</v>
      </c>
      <c r="R69" s="12">
        <v>7633</v>
      </c>
      <c r="S69" s="43" t="s">
        <v>324</v>
      </c>
      <c r="T69" s="24" t="s">
        <v>310</v>
      </c>
      <c r="U69" s="124" t="s">
        <v>24</v>
      </c>
      <c r="V69" s="39" t="s">
        <v>25</v>
      </c>
      <c r="W69" s="45" t="s">
        <v>26</v>
      </c>
      <c r="X69" s="1">
        <v>65</v>
      </c>
    </row>
    <row r="70" spans="1:24" ht="15" customHeight="1" thickTop="1" x14ac:dyDescent="0.25">
      <c r="A70" s="132">
        <v>66</v>
      </c>
      <c r="B70" s="5" t="s">
        <v>307</v>
      </c>
      <c r="C70" s="43" t="s">
        <v>308</v>
      </c>
      <c r="D70" s="66"/>
      <c r="E70" s="3">
        <v>1</v>
      </c>
      <c r="F70" s="314" t="s">
        <v>519</v>
      </c>
      <c r="G70" s="53">
        <v>6946</v>
      </c>
      <c r="H70" s="5" t="s">
        <v>28</v>
      </c>
      <c r="I70" s="16" t="s">
        <v>37</v>
      </c>
      <c r="J70" s="35" t="s">
        <v>380</v>
      </c>
      <c r="K70" s="73" t="s">
        <v>311</v>
      </c>
      <c r="L70" s="4">
        <v>1913</v>
      </c>
      <c r="M70" s="4">
        <v>2382</v>
      </c>
      <c r="N70" s="5" t="s">
        <v>28</v>
      </c>
      <c r="O70" s="93" t="s">
        <v>312</v>
      </c>
      <c r="P70" s="6"/>
      <c r="Q70" s="24" t="s">
        <v>310</v>
      </c>
      <c r="R70" s="11"/>
      <c r="S70" s="43" t="s">
        <v>309</v>
      </c>
      <c r="T70" s="34" t="s">
        <v>24</v>
      </c>
      <c r="U70" s="49" t="s">
        <v>310</v>
      </c>
      <c r="V70" s="39" t="s">
        <v>25</v>
      </c>
      <c r="W70" s="45" t="s">
        <v>26</v>
      </c>
      <c r="X70" s="1">
        <v>66</v>
      </c>
    </row>
    <row r="71" spans="1:24" ht="15" customHeight="1" x14ac:dyDescent="0.25">
      <c r="A71" s="132">
        <v>67</v>
      </c>
      <c r="B71" s="5" t="s">
        <v>46</v>
      </c>
      <c r="C71" s="43" t="s">
        <v>47</v>
      </c>
      <c r="D71" s="67"/>
      <c r="E71" s="3">
        <v>1</v>
      </c>
      <c r="F71" s="325" t="s">
        <v>519</v>
      </c>
      <c r="G71" s="53">
        <v>7107</v>
      </c>
      <c r="H71" s="5" t="s">
        <v>28</v>
      </c>
      <c r="I71" s="16" t="s">
        <v>37</v>
      </c>
      <c r="J71" s="35" t="s">
        <v>380</v>
      </c>
      <c r="K71" s="35" t="s">
        <v>50</v>
      </c>
      <c r="L71" s="4">
        <v>1902</v>
      </c>
      <c r="M71" s="4">
        <v>1652</v>
      </c>
      <c r="N71" s="5" t="s">
        <v>28</v>
      </c>
      <c r="O71" s="24" t="s">
        <v>51</v>
      </c>
      <c r="P71" s="13">
        <v>7172</v>
      </c>
      <c r="Q71" s="34" t="s">
        <v>24</v>
      </c>
      <c r="R71" s="11"/>
      <c r="S71" s="43" t="s">
        <v>48</v>
      </c>
      <c r="T71" s="35" t="s">
        <v>49</v>
      </c>
      <c r="U71" s="124" t="s">
        <v>24</v>
      </c>
      <c r="V71" s="8">
        <v>4</v>
      </c>
      <c r="W71" s="8">
        <v>6</v>
      </c>
      <c r="X71" s="1">
        <v>67</v>
      </c>
    </row>
    <row r="72" spans="1:24" ht="15" customHeight="1" x14ac:dyDescent="0.25">
      <c r="A72" s="132">
        <v>68</v>
      </c>
      <c r="B72" s="5" t="s">
        <v>32</v>
      </c>
      <c r="C72" s="43" t="s">
        <v>33</v>
      </c>
      <c r="D72" s="68">
        <v>3</v>
      </c>
      <c r="E72" s="3">
        <v>1</v>
      </c>
      <c r="F72" s="325" t="s">
        <v>519</v>
      </c>
      <c r="G72" s="53">
        <v>7234</v>
      </c>
      <c r="H72" s="5" t="s">
        <v>24</v>
      </c>
      <c r="I72" s="16" t="s">
        <v>37</v>
      </c>
      <c r="J72" s="35" t="s">
        <v>380</v>
      </c>
      <c r="K72" s="88" t="s">
        <v>36</v>
      </c>
      <c r="L72" s="4">
        <v>1917</v>
      </c>
      <c r="M72" s="4">
        <v>2610</v>
      </c>
      <c r="N72" s="5" t="s">
        <v>28</v>
      </c>
      <c r="O72" s="24" t="s">
        <v>38</v>
      </c>
      <c r="P72" s="13">
        <v>6962</v>
      </c>
      <c r="Q72" s="34" t="s">
        <v>24</v>
      </c>
      <c r="R72" s="11"/>
      <c r="S72" s="43" t="s">
        <v>34</v>
      </c>
      <c r="T72" s="35" t="s">
        <v>35</v>
      </c>
      <c r="U72" s="124" t="s">
        <v>24</v>
      </c>
      <c r="V72" s="8">
        <v>2</v>
      </c>
      <c r="W72" s="8">
        <v>3</v>
      </c>
      <c r="X72" s="1">
        <v>68</v>
      </c>
    </row>
    <row r="73" spans="1:24" ht="15" customHeight="1" x14ac:dyDescent="0.25">
      <c r="A73" s="133">
        <v>69</v>
      </c>
      <c r="B73" s="5" t="s">
        <v>224</v>
      </c>
      <c r="C73" s="43" t="s">
        <v>53</v>
      </c>
      <c r="D73" s="69">
        <v>1</v>
      </c>
      <c r="E73" s="3">
        <v>1</v>
      </c>
      <c r="F73" s="324" t="s">
        <v>520</v>
      </c>
      <c r="G73" s="53">
        <v>7485</v>
      </c>
      <c r="H73" s="5" t="s">
        <v>24</v>
      </c>
      <c r="I73" s="16" t="s">
        <v>37</v>
      </c>
      <c r="J73" s="35" t="s">
        <v>380</v>
      </c>
      <c r="K73" s="348" t="s">
        <v>450</v>
      </c>
      <c r="L73" s="4">
        <v>1913</v>
      </c>
      <c r="M73" s="4">
        <v>2267</v>
      </c>
      <c r="N73" s="5" t="s">
        <v>28</v>
      </c>
      <c r="O73" s="92" t="s">
        <v>227</v>
      </c>
      <c r="P73" s="13">
        <v>7485</v>
      </c>
      <c r="Q73" s="34" t="s">
        <v>24</v>
      </c>
      <c r="R73" s="11"/>
      <c r="S73" s="43" t="s">
        <v>225</v>
      </c>
      <c r="T73" s="34" t="s">
        <v>24</v>
      </c>
      <c r="U73" s="124" t="s">
        <v>24</v>
      </c>
      <c r="V73" s="8">
        <v>1</v>
      </c>
      <c r="W73" s="8">
        <v>2</v>
      </c>
      <c r="X73" s="1">
        <v>69</v>
      </c>
    </row>
    <row r="74" spans="1:24" ht="15" customHeight="1" x14ac:dyDescent="0.25">
      <c r="A74" s="134">
        <v>70</v>
      </c>
      <c r="B74" s="5" t="s">
        <v>206</v>
      </c>
      <c r="C74" s="43" t="s">
        <v>59</v>
      </c>
      <c r="D74" s="70">
        <v>1</v>
      </c>
      <c r="E74" s="3">
        <v>1</v>
      </c>
      <c r="F74" s="324" t="s">
        <v>520</v>
      </c>
      <c r="G74" s="53">
        <v>8155</v>
      </c>
      <c r="H74" s="2" t="s">
        <v>24</v>
      </c>
      <c r="I74" s="16" t="s">
        <v>37</v>
      </c>
      <c r="J74" s="35" t="s">
        <v>380</v>
      </c>
      <c r="K74" s="16" t="s">
        <v>209</v>
      </c>
      <c r="L74" s="4">
        <v>1918</v>
      </c>
      <c r="M74" s="4">
        <v>1969</v>
      </c>
      <c r="N74" s="5" t="s">
        <v>28</v>
      </c>
      <c r="O74" s="92" t="s">
        <v>210</v>
      </c>
      <c r="P74" s="13">
        <v>8155</v>
      </c>
      <c r="Q74" s="34" t="s">
        <v>24</v>
      </c>
      <c r="R74" s="11"/>
      <c r="S74" s="5" t="s">
        <v>207</v>
      </c>
      <c r="T74" s="332" t="s">
        <v>208</v>
      </c>
      <c r="U74" s="29" t="s">
        <v>24</v>
      </c>
      <c r="V74" s="8">
        <v>7</v>
      </c>
      <c r="W74" s="8">
        <v>14</v>
      </c>
      <c r="X74" s="1">
        <v>70</v>
      </c>
    </row>
    <row r="75" spans="1:24" x14ac:dyDescent="0.25">
      <c r="A75" s="31"/>
      <c r="B75" s="19"/>
      <c r="C75" s="19"/>
      <c r="D75" s="71">
        <v>70</v>
      </c>
      <c r="E75" s="71">
        <v>70</v>
      </c>
      <c r="F75" s="71"/>
      <c r="G75" s="21"/>
      <c r="H75" s="19"/>
      <c r="I75" s="19"/>
      <c r="J75" s="19"/>
      <c r="K75" s="19"/>
      <c r="L75" s="20"/>
      <c r="M75" s="20"/>
      <c r="N75" s="19"/>
      <c r="O75" s="19"/>
      <c r="P75" s="21"/>
      <c r="Q75" s="19"/>
      <c r="R75" s="25"/>
      <c r="S75" s="19"/>
      <c r="T75" s="19"/>
      <c r="U75" s="22"/>
      <c r="V75" s="40"/>
      <c r="W75" s="40"/>
    </row>
    <row r="76" spans="1:24" x14ac:dyDescent="0.25">
      <c r="A76" s="32" t="s">
        <v>372</v>
      </c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41"/>
      <c r="W76" s="41"/>
    </row>
    <row r="77" spans="1:24" x14ac:dyDescent="0.25">
      <c r="A77" s="33" t="s">
        <v>546</v>
      </c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41"/>
      <c r="W77" s="41"/>
    </row>
    <row r="78" spans="1:24" x14ac:dyDescent="0.25">
      <c r="A78" s="26" t="s">
        <v>547</v>
      </c>
      <c r="B78" s="1"/>
      <c r="C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37"/>
      <c r="U78" s="1"/>
      <c r="V78" s="1"/>
      <c r="W78" s="1"/>
    </row>
  </sheetData>
  <sortState ref="A5:X74">
    <sortCondition ref="X5:X74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9"/>
  <sheetViews>
    <sheetView topLeftCell="A43" workbookViewId="0">
      <selection activeCell="G32" sqref="G32"/>
    </sheetView>
  </sheetViews>
  <sheetFormatPr baseColWidth="10" defaultRowHeight="15" x14ac:dyDescent="0.25"/>
  <cols>
    <col min="1" max="1" width="4" customWidth="1"/>
    <col min="2" max="2" width="18.28515625" customWidth="1"/>
    <col min="3" max="3" width="17" customWidth="1"/>
    <col min="5" max="5" width="28.42578125" customWidth="1"/>
    <col min="6" max="6" width="4.7109375" style="1" customWidth="1"/>
    <col min="7" max="7" width="20.42578125" customWidth="1"/>
    <col min="8" max="8" width="18.140625" customWidth="1"/>
    <col min="10" max="10" width="6.7109375" customWidth="1"/>
    <col min="11" max="11" width="9.140625" customWidth="1"/>
    <col min="12" max="12" width="13.42578125" customWidth="1"/>
    <col min="13" max="13" width="46.140625" customWidth="1"/>
    <col min="18" max="18" width="16.7109375" customWidth="1"/>
  </cols>
  <sheetData>
    <row r="1" spans="1:21" ht="18.75" x14ac:dyDescent="0.3">
      <c r="A1" s="27" t="s">
        <v>397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36"/>
      <c r="U1" s="36"/>
    </row>
    <row r="2" spans="1:21" x14ac:dyDescent="0.25">
      <c r="A2" s="26"/>
      <c r="B2" s="1"/>
      <c r="C2" s="1"/>
      <c r="D2" s="1"/>
      <c r="E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37"/>
      <c r="U2" s="37"/>
    </row>
    <row r="3" spans="1:21" x14ac:dyDescent="0.25">
      <c r="A3" s="26"/>
      <c r="B3" s="1"/>
      <c r="C3" s="1"/>
      <c r="E3" s="1"/>
      <c r="G3" s="1" t="s">
        <v>0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7"/>
      <c r="U3" s="37"/>
    </row>
    <row r="4" spans="1:21" ht="15" customHeight="1" x14ac:dyDescent="0.25">
      <c r="A4" s="42" t="s">
        <v>1</v>
      </c>
      <c r="B4" s="3" t="s">
        <v>2</v>
      </c>
      <c r="C4" s="3" t="s">
        <v>3</v>
      </c>
      <c r="D4" s="3" t="s">
        <v>13</v>
      </c>
      <c r="E4" s="3" t="s">
        <v>14</v>
      </c>
      <c r="F4" s="52"/>
      <c r="G4" s="3" t="s">
        <v>15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3" t="s">
        <v>16</v>
      </c>
      <c r="N4" s="3" t="s">
        <v>17</v>
      </c>
      <c r="O4" s="3" t="s">
        <v>18</v>
      </c>
      <c r="P4" s="3" t="s">
        <v>19</v>
      </c>
      <c r="Q4" s="3" t="s">
        <v>4</v>
      </c>
      <c r="R4" s="3" t="s">
        <v>5</v>
      </c>
      <c r="S4" s="3" t="s">
        <v>375</v>
      </c>
      <c r="T4" s="38" t="s">
        <v>6</v>
      </c>
      <c r="U4" s="38" t="s">
        <v>7</v>
      </c>
    </row>
    <row r="5" spans="1:21" ht="15" customHeight="1" x14ac:dyDescent="0.25">
      <c r="A5" s="78">
        <v>6</v>
      </c>
      <c r="B5" s="5" t="s">
        <v>145</v>
      </c>
      <c r="C5" s="43" t="s">
        <v>59</v>
      </c>
      <c r="D5" s="102">
        <v>6776</v>
      </c>
      <c r="E5" s="43" t="s">
        <v>388</v>
      </c>
      <c r="F5" s="52"/>
      <c r="G5" s="109" t="s">
        <v>149</v>
      </c>
      <c r="H5" s="35" t="s">
        <v>380</v>
      </c>
      <c r="I5" s="88" t="s">
        <v>148</v>
      </c>
      <c r="J5" s="4">
        <v>1917</v>
      </c>
      <c r="K5" s="4">
        <v>2576</v>
      </c>
      <c r="L5" s="5" t="s">
        <v>28</v>
      </c>
      <c r="M5" s="76" t="s">
        <v>31</v>
      </c>
      <c r="N5" s="13">
        <v>6890</v>
      </c>
      <c r="O5" s="34" t="s">
        <v>24</v>
      </c>
      <c r="P5" s="11"/>
      <c r="Q5" s="5" t="s">
        <v>146</v>
      </c>
      <c r="R5" s="35" t="s">
        <v>147</v>
      </c>
      <c r="S5" s="29" t="s">
        <v>24</v>
      </c>
      <c r="T5" s="39" t="s">
        <v>25</v>
      </c>
      <c r="U5" s="45" t="s">
        <v>26</v>
      </c>
    </row>
    <row r="6" spans="1:21" ht="15" customHeight="1" x14ac:dyDescent="0.25">
      <c r="A6" s="78">
        <v>43</v>
      </c>
      <c r="B6" s="5" t="s">
        <v>278</v>
      </c>
      <c r="C6" s="43" t="s">
        <v>134</v>
      </c>
      <c r="D6" s="102">
        <v>6808</v>
      </c>
      <c r="E6" s="43" t="s">
        <v>393</v>
      </c>
      <c r="F6" s="54"/>
      <c r="G6" s="109" t="s">
        <v>149</v>
      </c>
      <c r="H6" s="75" t="s">
        <v>244</v>
      </c>
      <c r="I6" s="88" t="s">
        <v>280</v>
      </c>
      <c r="J6" s="4">
        <v>1911</v>
      </c>
      <c r="K6" s="4">
        <v>452</v>
      </c>
      <c r="L6" s="5" t="s">
        <v>28</v>
      </c>
      <c r="M6" s="76" t="s">
        <v>31</v>
      </c>
      <c r="N6" s="13">
        <v>6985</v>
      </c>
      <c r="O6" s="34" t="s">
        <v>24</v>
      </c>
      <c r="P6" s="12">
        <v>8317</v>
      </c>
      <c r="Q6" s="5" t="s">
        <v>279</v>
      </c>
      <c r="R6" s="34" t="s">
        <v>24</v>
      </c>
      <c r="S6" s="29" t="s">
        <v>24</v>
      </c>
      <c r="T6" s="39" t="s">
        <v>25</v>
      </c>
      <c r="U6" s="45" t="s">
        <v>26</v>
      </c>
    </row>
    <row r="7" spans="1:21" ht="15" customHeight="1" x14ac:dyDescent="0.25">
      <c r="A7" s="78">
        <v>10</v>
      </c>
      <c r="B7" s="5" t="s">
        <v>323</v>
      </c>
      <c r="C7" s="43" t="s">
        <v>53</v>
      </c>
      <c r="D7" s="102">
        <v>6872</v>
      </c>
      <c r="E7" s="43" t="s">
        <v>325</v>
      </c>
      <c r="F7" s="55">
        <v>3</v>
      </c>
      <c r="G7" s="109" t="s">
        <v>149</v>
      </c>
      <c r="H7" s="35" t="s">
        <v>380</v>
      </c>
      <c r="I7" s="35" t="s">
        <v>76</v>
      </c>
      <c r="J7" s="4">
        <v>1902</v>
      </c>
      <c r="K7" s="4">
        <v>1234</v>
      </c>
      <c r="L7" s="5" t="s">
        <v>28</v>
      </c>
      <c r="M7" s="76" t="s">
        <v>31</v>
      </c>
      <c r="N7" s="13">
        <v>7027</v>
      </c>
      <c r="O7" s="34" t="s">
        <v>24</v>
      </c>
      <c r="P7" s="12">
        <v>7633</v>
      </c>
      <c r="Q7" s="5" t="s">
        <v>324</v>
      </c>
      <c r="R7" s="24" t="s">
        <v>310</v>
      </c>
      <c r="S7" s="29" t="s">
        <v>24</v>
      </c>
      <c r="T7" s="39" t="s">
        <v>25</v>
      </c>
      <c r="U7" s="45" t="s">
        <v>26</v>
      </c>
    </row>
    <row r="8" spans="1:21" ht="15" customHeight="1" x14ac:dyDescent="0.25">
      <c r="A8" s="15">
        <v>15</v>
      </c>
      <c r="B8" s="5" t="s">
        <v>72</v>
      </c>
      <c r="C8" s="43" t="s">
        <v>151</v>
      </c>
      <c r="D8" s="102">
        <v>6718</v>
      </c>
      <c r="E8" s="43" t="s">
        <v>229</v>
      </c>
      <c r="F8" s="3">
        <v>1</v>
      </c>
      <c r="G8" s="123" t="s">
        <v>230</v>
      </c>
      <c r="H8" s="88" t="s">
        <v>379</v>
      </c>
      <c r="I8" s="35" t="s">
        <v>76</v>
      </c>
      <c r="J8" s="4">
        <v>1901</v>
      </c>
      <c r="K8" s="4">
        <v>2135</v>
      </c>
      <c r="L8" s="5" t="s">
        <v>28</v>
      </c>
      <c r="M8" s="24" t="s">
        <v>231</v>
      </c>
      <c r="N8" s="13">
        <v>6794</v>
      </c>
      <c r="O8" s="15" t="s">
        <v>232</v>
      </c>
      <c r="P8" s="11"/>
      <c r="Q8" s="5" t="s">
        <v>228</v>
      </c>
      <c r="R8" s="34" t="s">
        <v>24</v>
      </c>
      <c r="S8" s="29" t="s">
        <v>24</v>
      </c>
      <c r="T8" s="8">
        <v>3</v>
      </c>
      <c r="U8" s="8">
        <v>4</v>
      </c>
    </row>
    <row r="9" spans="1:21" ht="15" customHeight="1" x14ac:dyDescent="0.25">
      <c r="A9" s="90">
        <v>8</v>
      </c>
      <c r="B9" s="5" t="s">
        <v>86</v>
      </c>
      <c r="C9" s="43" t="s">
        <v>87</v>
      </c>
      <c r="D9" s="98">
        <v>5354</v>
      </c>
      <c r="E9" s="43" t="s">
        <v>91</v>
      </c>
      <c r="F9" s="52"/>
      <c r="G9" s="117" t="s">
        <v>92</v>
      </c>
      <c r="H9" s="72" t="s">
        <v>83</v>
      </c>
      <c r="I9" s="73" t="s">
        <v>90</v>
      </c>
      <c r="J9" s="4">
        <v>1910</v>
      </c>
      <c r="K9" s="4">
        <v>80</v>
      </c>
      <c r="L9" s="5" t="s">
        <v>28</v>
      </c>
      <c r="M9" s="81" t="s">
        <v>93</v>
      </c>
      <c r="N9" s="13">
        <v>5910</v>
      </c>
      <c r="O9" s="34" t="s">
        <v>24</v>
      </c>
      <c r="P9" s="11"/>
      <c r="Q9" s="5" t="s">
        <v>88</v>
      </c>
      <c r="R9" s="17" t="s">
        <v>89</v>
      </c>
      <c r="S9" s="29" t="s">
        <v>24</v>
      </c>
      <c r="T9" s="39" t="s">
        <v>25</v>
      </c>
      <c r="U9" s="45" t="s">
        <v>26</v>
      </c>
    </row>
    <row r="10" spans="1:21" ht="15" customHeight="1" x14ac:dyDescent="0.25">
      <c r="A10" s="90">
        <v>30</v>
      </c>
      <c r="B10" s="5" t="s">
        <v>250</v>
      </c>
      <c r="C10" s="43" t="s">
        <v>59</v>
      </c>
      <c r="D10" s="98">
        <v>5354</v>
      </c>
      <c r="E10" s="43" t="s">
        <v>255</v>
      </c>
      <c r="F10" s="54"/>
      <c r="G10" s="117" t="s">
        <v>92</v>
      </c>
      <c r="H10" s="35" t="s">
        <v>380</v>
      </c>
      <c r="I10" s="35" t="s">
        <v>254</v>
      </c>
      <c r="J10" s="4">
        <v>1911</v>
      </c>
      <c r="K10" s="4">
        <v>416</v>
      </c>
      <c r="L10" s="5" t="s">
        <v>28</v>
      </c>
      <c r="M10" s="84" t="s">
        <v>256</v>
      </c>
      <c r="N10" s="10" t="s">
        <v>190</v>
      </c>
      <c r="O10" s="5" t="s">
        <v>190</v>
      </c>
      <c r="P10" s="11"/>
      <c r="Q10" s="5" t="s">
        <v>253</v>
      </c>
      <c r="R10" s="34" t="s">
        <v>24</v>
      </c>
      <c r="S10" s="29" t="s">
        <v>24</v>
      </c>
      <c r="T10" s="8">
        <v>5</v>
      </c>
      <c r="U10" s="8">
        <v>9</v>
      </c>
    </row>
    <row r="11" spans="1:21" ht="15" customHeight="1" x14ac:dyDescent="0.25">
      <c r="A11" s="90">
        <v>7</v>
      </c>
      <c r="B11" s="5" t="s">
        <v>342</v>
      </c>
      <c r="C11" s="43" t="s">
        <v>343</v>
      </c>
      <c r="D11" s="98">
        <v>5354</v>
      </c>
      <c r="E11" s="43" t="s">
        <v>346</v>
      </c>
      <c r="F11" s="55">
        <v>3</v>
      </c>
      <c r="G11" s="117" t="s">
        <v>92</v>
      </c>
      <c r="H11" s="75" t="s">
        <v>244</v>
      </c>
      <c r="I11" s="35" t="s">
        <v>215</v>
      </c>
      <c r="J11" s="4">
        <v>1911</v>
      </c>
      <c r="K11" s="4">
        <v>372</v>
      </c>
      <c r="L11" s="5" t="s">
        <v>28</v>
      </c>
      <c r="M11" s="84" t="s">
        <v>138</v>
      </c>
      <c r="N11" s="13">
        <v>7462</v>
      </c>
      <c r="O11" s="34" t="s">
        <v>24</v>
      </c>
      <c r="P11" s="12">
        <v>8274</v>
      </c>
      <c r="Q11" s="5" t="s">
        <v>344</v>
      </c>
      <c r="R11" s="35" t="s">
        <v>345</v>
      </c>
      <c r="S11" s="29" t="s">
        <v>24</v>
      </c>
      <c r="T11" s="39" t="s">
        <v>25</v>
      </c>
      <c r="U11" s="45" t="s">
        <v>26</v>
      </c>
    </row>
    <row r="12" spans="1:21" ht="15" customHeight="1" x14ac:dyDescent="0.25">
      <c r="A12" s="89">
        <v>32</v>
      </c>
      <c r="B12" s="5" t="s">
        <v>39</v>
      </c>
      <c r="C12" s="43" t="s">
        <v>40</v>
      </c>
      <c r="D12" s="98">
        <v>5348</v>
      </c>
      <c r="E12" s="224" t="s">
        <v>44</v>
      </c>
      <c r="F12" s="52"/>
      <c r="G12" s="110" t="s">
        <v>45</v>
      </c>
      <c r="H12" s="35" t="s">
        <v>380</v>
      </c>
      <c r="I12" s="35" t="s">
        <v>43</v>
      </c>
      <c r="J12" s="4">
        <v>1908</v>
      </c>
      <c r="K12" s="4">
        <v>2306</v>
      </c>
      <c r="L12" s="5" t="s">
        <v>28</v>
      </c>
      <c r="M12" s="76" t="s">
        <v>31</v>
      </c>
      <c r="N12" s="13">
        <v>7631</v>
      </c>
      <c r="O12" s="34" t="s">
        <v>24</v>
      </c>
      <c r="P12" s="11"/>
      <c r="Q12" s="5" t="s">
        <v>41</v>
      </c>
      <c r="R12" s="35" t="s">
        <v>42</v>
      </c>
      <c r="S12" s="29" t="s">
        <v>24</v>
      </c>
      <c r="T12" s="39" t="s">
        <v>25</v>
      </c>
      <c r="U12" s="45" t="s">
        <v>26</v>
      </c>
    </row>
    <row r="13" spans="1:21" ht="15" customHeight="1" x14ac:dyDescent="0.25">
      <c r="A13" s="89">
        <v>22</v>
      </c>
      <c r="B13" s="5" t="s">
        <v>242</v>
      </c>
      <c r="C13" s="43" t="s">
        <v>59</v>
      </c>
      <c r="D13" s="98">
        <v>5348</v>
      </c>
      <c r="E13" s="43" t="s">
        <v>389</v>
      </c>
      <c r="F13" s="54"/>
      <c r="G13" s="110" t="s">
        <v>45</v>
      </c>
      <c r="H13" s="75" t="s">
        <v>244</v>
      </c>
      <c r="I13" s="35" t="s">
        <v>245</v>
      </c>
      <c r="J13" s="4">
        <v>1910</v>
      </c>
      <c r="K13" s="4">
        <v>2</v>
      </c>
      <c r="L13" s="5" t="s">
        <v>28</v>
      </c>
      <c r="M13" s="76" t="s">
        <v>31</v>
      </c>
      <c r="N13" s="13">
        <v>5504</v>
      </c>
      <c r="O13" s="34" t="s">
        <v>24</v>
      </c>
      <c r="P13" s="11"/>
      <c r="Q13" s="5" t="s">
        <v>243</v>
      </c>
      <c r="R13" s="34" t="s">
        <v>24</v>
      </c>
      <c r="S13" s="29" t="s">
        <v>24</v>
      </c>
      <c r="T13" s="39" t="s">
        <v>25</v>
      </c>
      <c r="U13" s="45" t="s">
        <v>26</v>
      </c>
    </row>
    <row r="14" spans="1:21" ht="15" customHeight="1" x14ac:dyDescent="0.25">
      <c r="A14" s="89">
        <v>38</v>
      </c>
      <c r="B14" s="5" t="s">
        <v>264</v>
      </c>
      <c r="C14" s="43" t="s">
        <v>110</v>
      </c>
      <c r="D14" s="98">
        <v>5348</v>
      </c>
      <c r="E14" s="224" t="s">
        <v>266</v>
      </c>
      <c r="F14" s="54"/>
      <c r="G14" s="110" t="s">
        <v>45</v>
      </c>
      <c r="H14" s="35" t="s">
        <v>380</v>
      </c>
      <c r="I14" s="35" t="s">
        <v>43</v>
      </c>
      <c r="J14" s="4">
        <v>1914</v>
      </c>
      <c r="K14" s="4">
        <v>2110</v>
      </c>
      <c r="L14" s="5" t="s">
        <v>28</v>
      </c>
      <c r="M14" s="76" t="s">
        <v>31</v>
      </c>
      <c r="N14" s="13">
        <v>7616</v>
      </c>
      <c r="O14" s="34" t="s">
        <v>24</v>
      </c>
      <c r="P14" s="11"/>
      <c r="Q14" s="43" t="s">
        <v>265</v>
      </c>
      <c r="R14" s="50" t="s">
        <v>24</v>
      </c>
      <c r="S14" s="29" t="s">
        <v>24</v>
      </c>
      <c r="T14" s="39" t="s">
        <v>25</v>
      </c>
      <c r="U14" s="45" t="s">
        <v>26</v>
      </c>
    </row>
    <row r="15" spans="1:21" ht="15" customHeight="1" x14ac:dyDescent="0.25">
      <c r="A15" s="89">
        <v>62</v>
      </c>
      <c r="B15" s="5" t="s">
        <v>65</v>
      </c>
      <c r="C15" s="43" t="s">
        <v>40</v>
      </c>
      <c r="D15" s="99">
        <v>5480</v>
      </c>
      <c r="E15" s="43" t="s">
        <v>71</v>
      </c>
      <c r="F15" s="55">
        <v>4</v>
      </c>
      <c r="G15" s="110" t="s">
        <v>45</v>
      </c>
      <c r="H15" s="35" t="s">
        <v>380</v>
      </c>
      <c r="I15" s="87" t="s">
        <v>69</v>
      </c>
      <c r="J15" s="4">
        <v>1899</v>
      </c>
      <c r="K15" s="4">
        <v>1159</v>
      </c>
      <c r="L15" s="85" t="s">
        <v>70</v>
      </c>
      <c r="M15" s="106" t="s">
        <v>31</v>
      </c>
      <c r="N15" s="7">
        <v>5584</v>
      </c>
      <c r="O15" s="34" t="s">
        <v>24</v>
      </c>
      <c r="P15" s="7">
        <v>7272</v>
      </c>
      <c r="Q15" s="43" t="s">
        <v>66</v>
      </c>
      <c r="R15" s="46" t="s">
        <v>67</v>
      </c>
      <c r="S15" s="23" t="s">
        <v>68</v>
      </c>
      <c r="T15" s="39" t="s">
        <v>25</v>
      </c>
      <c r="U15" s="45" t="s">
        <v>26</v>
      </c>
    </row>
    <row r="16" spans="1:21" ht="15" customHeight="1" x14ac:dyDescent="0.25">
      <c r="A16" s="77">
        <v>33</v>
      </c>
      <c r="B16" s="5" t="s">
        <v>257</v>
      </c>
      <c r="C16" s="43" t="s">
        <v>161</v>
      </c>
      <c r="D16" s="99">
        <v>5608</v>
      </c>
      <c r="E16" s="43" t="s">
        <v>261</v>
      </c>
      <c r="F16" s="3">
        <v>1</v>
      </c>
      <c r="G16" s="122" t="s">
        <v>262</v>
      </c>
      <c r="H16" s="92" t="s">
        <v>259</v>
      </c>
      <c r="I16" s="92" t="s">
        <v>260</v>
      </c>
      <c r="J16" s="4">
        <v>1906</v>
      </c>
      <c r="K16" s="4">
        <v>419</v>
      </c>
      <c r="L16" s="5" t="s">
        <v>28</v>
      </c>
      <c r="M16" s="89" t="s">
        <v>263</v>
      </c>
      <c r="N16" s="13">
        <v>5694</v>
      </c>
      <c r="O16" s="34" t="s">
        <v>24</v>
      </c>
      <c r="P16" s="11"/>
      <c r="Q16" s="43" t="s">
        <v>258</v>
      </c>
      <c r="R16" s="50" t="s">
        <v>24</v>
      </c>
      <c r="S16" s="29" t="s">
        <v>24</v>
      </c>
      <c r="T16" s="39" t="s">
        <v>25</v>
      </c>
      <c r="U16" s="45" t="s">
        <v>26</v>
      </c>
    </row>
    <row r="17" spans="1:21" ht="15" customHeight="1" x14ac:dyDescent="0.25">
      <c r="A17" s="16">
        <v>35</v>
      </c>
      <c r="B17" s="5" t="s">
        <v>211</v>
      </c>
      <c r="C17" s="43" t="s">
        <v>212</v>
      </c>
      <c r="D17" s="99">
        <v>5547</v>
      </c>
      <c r="E17" s="43" t="s">
        <v>89</v>
      </c>
      <c r="F17" s="52"/>
      <c r="G17" s="51" t="s">
        <v>37</v>
      </c>
      <c r="H17" s="35" t="s">
        <v>380</v>
      </c>
      <c r="I17" s="35" t="s">
        <v>215</v>
      </c>
      <c r="J17" s="4">
        <v>1908</v>
      </c>
      <c r="K17" s="4">
        <v>843</v>
      </c>
      <c r="L17" s="5" t="s">
        <v>28</v>
      </c>
      <c r="M17" s="24" t="s">
        <v>383</v>
      </c>
      <c r="N17" s="10" t="s">
        <v>190</v>
      </c>
      <c r="O17" s="17" t="s">
        <v>89</v>
      </c>
      <c r="P17" s="11"/>
      <c r="Q17" s="43" t="s">
        <v>213</v>
      </c>
      <c r="R17" s="51" t="s">
        <v>214</v>
      </c>
      <c r="S17" s="29" t="s">
        <v>24</v>
      </c>
      <c r="T17" s="8">
        <v>6</v>
      </c>
      <c r="U17" s="8">
        <v>10</v>
      </c>
    </row>
    <row r="18" spans="1:21" ht="15" customHeight="1" x14ac:dyDescent="0.25">
      <c r="A18" s="16">
        <v>67</v>
      </c>
      <c r="B18" s="5" t="s">
        <v>307</v>
      </c>
      <c r="C18" s="43" t="s">
        <v>308</v>
      </c>
      <c r="D18" s="104">
        <v>6946</v>
      </c>
      <c r="E18" s="151" t="s">
        <v>28</v>
      </c>
      <c r="F18" s="54"/>
      <c r="G18" s="51" t="s">
        <v>37</v>
      </c>
      <c r="H18" s="35" t="s">
        <v>380</v>
      </c>
      <c r="I18" s="73" t="s">
        <v>311</v>
      </c>
      <c r="J18" s="4">
        <v>1913</v>
      </c>
      <c r="K18" s="4">
        <v>2382</v>
      </c>
      <c r="L18" s="5" t="s">
        <v>28</v>
      </c>
      <c r="M18" s="93" t="s">
        <v>312</v>
      </c>
      <c r="N18" s="6"/>
      <c r="O18" s="24" t="s">
        <v>310</v>
      </c>
      <c r="P18" s="11"/>
      <c r="Q18" s="43" t="s">
        <v>309</v>
      </c>
      <c r="R18" s="50" t="s">
        <v>24</v>
      </c>
      <c r="S18" s="24" t="s">
        <v>310</v>
      </c>
      <c r="T18" s="39" t="s">
        <v>25</v>
      </c>
      <c r="U18" s="45" t="s">
        <v>26</v>
      </c>
    </row>
    <row r="19" spans="1:21" ht="15" customHeight="1" x14ac:dyDescent="0.25">
      <c r="A19" s="16">
        <v>17</v>
      </c>
      <c r="B19" s="5" t="s">
        <v>46</v>
      </c>
      <c r="C19" s="43" t="s">
        <v>47</v>
      </c>
      <c r="D19" s="104">
        <v>7107</v>
      </c>
      <c r="E19" s="151" t="s">
        <v>28</v>
      </c>
      <c r="F19" s="54"/>
      <c r="G19" s="51" t="s">
        <v>37</v>
      </c>
      <c r="H19" s="35" t="s">
        <v>380</v>
      </c>
      <c r="I19" s="35" t="s">
        <v>50</v>
      </c>
      <c r="J19" s="4">
        <v>1902</v>
      </c>
      <c r="K19" s="4">
        <v>1652</v>
      </c>
      <c r="L19" s="5" t="s">
        <v>28</v>
      </c>
      <c r="M19" s="24" t="s">
        <v>51</v>
      </c>
      <c r="N19" s="13">
        <v>7172</v>
      </c>
      <c r="O19" s="34" t="s">
        <v>24</v>
      </c>
      <c r="P19" s="11"/>
      <c r="Q19" s="5" t="s">
        <v>48</v>
      </c>
      <c r="R19" s="35" t="s">
        <v>49</v>
      </c>
      <c r="S19" s="29" t="s">
        <v>24</v>
      </c>
      <c r="T19" s="8">
        <v>4</v>
      </c>
      <c r="U19" s="8">
        <v>6</v>
      </c>
    </row>
    <row r="20" spans="1:21" ht="15" customHeight="1" x14ac:dyDescent="0.25">
      <c r="A20" s="16">
        <v>13</v>
      </c>
      <c r="B20" s="5" t="s">
        <v>32</v>
      </c>
      <c r="C20" s="43" t="s">
        <v>33</v>
      </c>
      <c r="D20" s="104">
        <v>7234</v>
      </c>
      <c r="E20" s="151" t="s">
        <v>24</v>
      </c>
      <c r="F20" s="54"/>
      <c r="G20" s="51" t="s">
        <v>37</v>
      </c>
      <c r="H20" s="35" t="s">
        <v>380</v>
      </c>
      <c r="I20" s="88" t="s">
        <v>36</v>
      </c>
      <c r="J20" s="4">
        <v>1917</v>
      </c>
      <c r="K20" s="4">
        <v>2610</v>
      </c>
      <c r="L20" s="5" t="s">
        <v>28</v>
      </c>
      <c r="M20" s="24" t="s">
        <v>38</v>
      </c>
      <c r="N20" s="13">
        <v>6962</v>
      </c>
      <c r="O20" s="34" t="s">
        <v>24</v>
      </c>
      <c r="P20" s="11"/>
      <c r="Q20" s="5" t="s">
        <v>34</v>
      </c>
      <c r="R20" s="35" t="s">
        <v>35</v>
      </c>
      <c r="S20" s="29" t="s">
        <v>24</v>
      </c>
      <c r="T20" s="8">
        <v>2</v>
      </c>
      <c r="U20" s="8">
        <v>3</v>
      </c>
    </row>
    <row r="21" spans="1:21" ht="15" customHeight="1" x14ac:dyDescent="0.25">
      <c r="A21" s="16">
        <v>5</v>
      </c>
      <c r="B21" s="5" t="s">
        <v>224</v>
      </c>
      <c r="C21" s="43" t="s">
        <v>53</v>
      </c>
      <c r="D21" s="105">
        <v>7485</v>
      </c>
      <c r="E21" s="151" t="s">
        <v>24</v>
      </c>
      <c r="F21" s="54"/>
      <c r="G21" s="51" t="s">
        <v>37</v>
      </c>
      <c r="H21" s="35" t="s">
        <v>380</v>
      </c>
      <c r="I21" s="118" t="s">
        <v>450</v>
      </c>
      <c r="J21" s="4">
        <v>1913</v>
      </c>
      <c r="K21" s="4">
        <v>2267</v>
      </c>
      <c r="L21" s="5" t="s">
        <v>28</v>
      </c>
      <c r="M21" s="92" t="s">
        <v>227</v>
      </c>
      <c r="N21" s="13">
        <v>7485</v>
      </c>
      <c r="O21" s="34" t="s">
        <v>24</v>
      </c>
      <c r="P21" s="11"/>
      <c r="Q21" s="43" t="s">
        <v>225</v>
      </c>
      <c r="R21" s="50" t="s">
        <v>24</v>
      </c>
      <c r="S21" s="29" t="s">
        <v>24</v>
      </c>
      <c r="T21" s="8">
        <v>1</v>
      </c>
      <c r="U21" s="8">
        <v>2</v>
      </c>
    </row>
    <row r="22" spans="1:21" ht="15" customHeight="1" x14ac:dyDescent="0.25">
      <c r="A22" s="16">
        <v>56</v>
      </c>
      <c r="B22" s="5" t="s">
        <v>206</v>
      </c>
      <c r="C22" s="43" t="s">
        <v>59</v>
      </c>
      <c r="D22" s="103">
        <v>8155</v>
      </c>
      <c r="E22" s="265" t="s">
        <v>24</v>
      </c>
      <c r="F22" s="128">
        <v>6</v>
      </c>
      <c r="G22" s="51" t="s">
        <v>37</v>
      </c>
      <c r="H22" s="35" t="s">
        <v>380</v>
      </c>
      <c r="I22" s="16" t="s">
        <v>465</v>
      </c>
      <c r="J22" s="4">
        <v>1918</v>
      </c>
      <c r="K22" s="4">
        <v>1969</v>
      </c>
      <c r="L22" s="5" t="s">
        <v>28</v>
      </c>
      <c r="M22" s="92" t="s">
        <v>210</v>
      </c>
      <c r="N22" s="13">
        <v>8155</v>
      </c>
      <c r="O22" s="34" t="s">
        <v>24</v>
      </c>
      <c r="P22" s="11"/>
      <c r="Q22" s="43" t="s">
        <v>207</v>
      </c>
      <c r="R22" s="46" t="s">
        <v>208</v>
      </c>
      <c r="S22" s="29" t="s">
        <v>24</v>
      </c>
      <c r="T22" s="8">
        <v>7</v>
      </c>
      <c r="U22" s="8">
        <v>14</v>
      </c>
    </row>
    <row r="23" spans="1:21" ht="15" customHeight="1" x14ac:dyDescent="0.25">
      <c r="A23" s="88">
        <v>24</v>
      </c>
      <c r="B23" s="5" t="s">
        <v>97</v>
      </c>
      <c r="C23" s="43" t="s">
        <v>40</v>
      </c>
      <c r="D23" s="99">
        <v>5516</v>
      </c>
      <c r="E23" s="43" t="s">
        <v>100</v>
      </c>
      <c r="F23" s="52"/>
      <c r="G23" s="111" t="s">
        <v>101</v>
      </c>
      <c r="H23" s="35" t="s">
        <v>380</v>
      </c>
      <c r="I23" s="74" t="s">
        <v>99</v>
      </c>
      <c r="J23" s="4">
        <v>1912</v>
      </c>
      <c r="K23" s="4">
        <v>1075</v>
      </c>
      <c r="L23" s="5" t="s">
        <v>28</v>
      </c>
      <c r="M23" s="81" t="s">
        <v>102</v>
      </c>
      <c r="N23" s="13">
        <v>6340</v>
      </c>
      <c r="O23" s="34" t="s">
        <v>24</v>
      </c>
      <c r="P23" s="12">
        <v>7509</v>
      </c>
      <c r="Q23" s="43" t="s">
        <v>98</v>
      </c>
      <c r="R23" s="47" t="s">
        <v>89</v>
      </c>
      <c r="S23" s="29" t="s">
        <v>24</v>
      </c>
      <c r="T23" s="39" t="s">
        <v>25</v>
      </c>
      <c r="U23" s="45" t="s">
        <v>26</v>
      </c>
    </row>
    <row r="24" spans="1:21" ht="15" customHeight="1" x14ac:dyDescent="0.25">
      <c r="A24" s="88">
        <v>28</v>
      </c>
      <c r="B24" s="5" t="s">
        <v>250</v>
      </c>
      <c r="C24" s="43" t="s">
        <v>80</v>
      </c>
      <c r="D24" s="99">
        <v>5644</v>
      </c>
      <c r="E24" s="43" t="s">
        <v>252</v>
      </c>
      <c r="F24" s="54"/>
      <c r="G24" s="111" t="s">
        <v>101</v>
      </c>
      <c r="H24" s="35" t="s">
        <v>380</v>
      </c>
      <c r="I24" s="74" t="s">
        <v>99</v>
      </c>
      <c r="J24" s="4">
        <v>1912</v>
      </c>
      <c r="K24" s="4">
        <v>374</v>
      </c>
      <c r="L24" s="5" t="s">
        <v>28</v>
      </c>
      <c r="M24" s="76" t="s">
        <v>31</v>
      </c>
      <c r="N24" s="13">
        <v>6374</v>
      </c>
      <c r="O24" s="9" t="s">
        <v>28</v>
      </c>
      <c r="P24" s="12">
        <v>7394</v>
      </c>
      <c r="Q24" s="5" t="s">
        <v>251</v>
      </c>
      <c r="R24" s="34" t="s">
        <v>24</v>
      </c>
      <c r="S24" s="29" t="s">
        <v>24</v>
      </c>
      <c r="T24" s="39" t="s">
        <v>25</v>
      </c>
      <c r="U24" s="8">
        <v>7</v>
      </c>
    </row>
    <row r="25" spans="1:21" ht="15" customHeight="1" x14ac:dyDescent="0.25">
      <c r="A25" s="88">
        <v>19</v>
      </c>
      <c r="B25" s="5" t="s">
        <v>233</v>
      </c>
      <c r="C25" s="43" t="s">
        <v>47</v>
      </c>
      <c r="D25" s="99">
        <v>5690</v>
      </c>
      <c r="E25" s="43" t="s">
        <v>236</v>
      </c>
      <c r="F25" s="55">
        <v>3</v>
      </c>
      <c r="G25" s="111" t="s">
        <v>101</v>
      </c>
      <c r="H25" s="35" t="s">
        <v>380</v>
      </c>
      <c r="I25" s="74" t="s">
        <v>235</v>
      </c>
      <c r="J25" s="4">
        <v>1913</v>
      </c>
      <c r="K25" s="4">
        <v>2315</v>
      </c>
      <c r="L25" s="5" t="s">
        <v>28</v>
      </c>
      <c r="M25" s="76" t="s">
        <v>31</v>
      </c>
      <c r="N25" s="13">
        <v>7289</v>
      </c>
      <c r="O25" s="34" t="s">
        <v>24</v>
      </c>
      <c r="P25" s="12">
        <v>7547</v>
      </c>
      <c r="Q25" s="43" t="s">
        <v>234</v>
      </c>
      <c r="R25" s="50" t="s">
        <v>24</v>
      </c>
      <c r="S25" s="29" t="s">
        <v>24</v>
      </c>
      <c r="T25" s="39" t="s">
        <v>25</v>
      </c>
      <c r="U25" s="45" t="s">
        <v>26</v>
      </c>
    </row>
    <row r="26" spans="1:21" ht="15" customHeight="1" x14ac:dyDescent="0.25">
      <c r="A26" s="82">
        <v>58</v>
      </c>
      <c r="B26" s="5" t="s">
        <v>177</v>
      </c>
      <c r="C26" s="43" t="s">
        <v>178</v>
      </c>
      <c r="D26" s="99">
        <v>5559</v>
      </c>
      <c r="E26" s="43" t="s">
        <v>181</v>
      </c>
      <c r="F26" s="3">
        <v>1</v>
      </c>
      <c r="G26" s="121" t="s">
        <v>182</v>
      </c>
      <c r="H26" s="35" t="s">
        <v>380</v>
      </c>
      <c r="I26" s="35" t="s">
        <v>180</v>
      </c>
      <c r="J26" s="4">
        <v>1909</v>
      </c>
      <c r="K26" s="4">
        <v>890</v>
      </c>
      <c r="L26" s="5" t="s">
        <v>28</v>
      </c>
      <c r="M26" s="89" t="s">
        <v>183</v>
      </c>
      <c r="N26" s="13">
        <v>5581</v>
      </c>
      <c r="O26" s="34" t="s">
        <v>24</v>
      </c>
      <c r="P26" s="11"/>
      <c r="Q26" s="43" t="s">
        <v>179</v>
      </c>
      <c r="R26" s="48" t="s">
        <v>28</v>
      </c>
      <c r="S26" s="29" t="s">
        <v>24</v>
      </c>
      <c r="T26" s="39" t="s">
        <v>25</v>
      </c>
      <c r="U26" s="45" t="s">
        <v>26</v>
      </c>
    </row>
    <row r="27" spans="1:21" ht="15" customHeight="1" x14ac:dyDescent="0.25">
      <c r="A27" s="84">
        <v>44</v>
      </c>
      <c r="B27" s="5" t="s">
        <v>281</v>
      </c>
      <c r="C27" s="43" t="s">
        <v>40</v>
      </c>
      <c r="D27" s="98">
        <v>5371</v>
      </c>
      <c r="E27" s="264" t="s">
        <v>144</v>
      </c>
      <c r="F27" s="52"/>
      <c r="G27" s="112" t="s">
        <v>57</v>
      </c>
      <c r="H27" s="35" t="s">
        <v>380</v>
      </c>
      <c r="I27" s="35" t="s">
        <v>194</v>
      </c>
      <c r="J27" s="4">
        <v>1903</v>
      </c>
      <c r="K27" s="4">
        <v>2497</v>
      </c>
      <c r="L27" s="5" t="s">
        <v>28</v>
      </c>
      <c r="M27" s="76" t="s">
        <v>31</v>
      </c>
      <c r="N27" s="13">
        <v>7598</v>
      </c>
      <c r="O27" s="34" t="s">
        <v>24</v>
      </c>
      <c r="P27" s="2"/>
      <c r="Q27" s="43" t="s">
        <v>282</v>
      </c>
      <c r="R27" s="50" t="s">
        <v>24</v>
      </c>
      <c r="S27" s="29" t="s">
        <v>24</v>
      </c>
      <c r="T27" s="39" t="s">
        <v>25</v>
      </c>
      <c r="U27" s="45" t="s">
        <v>26</v>
      </c>
    </row>
    <row r="28" spans="1:21" ht="15" customHeight="1" x14ac:dyDescent="0.25">
      <c r="A28" s="84">
        <v>16</v>
      </c>
      <c r="B28" s="5" t="s">
        <v>72</v>
      </c>
      <c r="C28" s="43" t="s">
        <v>73</v>
      </c>
      <c r="D28" s="98">
        <v>5378</v>
      </c>
      <c r="E28" s="264" t="s">
        <v>544</v>
      </c>
      <c r="F28" s="54"/>
      <c r="G28" s="112" t="s">
        <v>57</v>
      </c>
      <c r="H28" s="35" t="s">
        <v>380</v>
      </c>
      <c r="I28" s="35" t="s">
        <v>76</v>
      </c>
      <c r="J28" s="4">
        <v>1902</v>
      </c>
      <c r="K28" s="4">
        <v>1181</v>
      </c>
      <c r="L28" s="5" t="s">
        <v>28</v>
      </c>
      <c r="M28" s="84" t="s">
        <v>382</v>
      </c>
      <c r="N28" s="13">
        <v>6967</v>
      </c>
      <c r="O28" s="15" t="s">
        <v>78</v>
      </c>
      <c r="P28" s="11"/>
      <c r="Q28" s="43" t="s">
        <v>74</v>
      </c>
      <c r="R28" s="46" t="s">
        <v>75</v>
      </c>
      <c r="S28" s="29" t="s">
        <v>24</v>
      </c>
      <c r="T28" s="39" t="s">
        <v>25</v>
      </c>
      <c r="U28" s="8">
        <v>5</v>
      </c>
    </row>
    <row r="29" spans="1:21" ht="15" customHeight="1" x14ac:dyDescent="0.25">
      <c r="A29" s="84">
        <v>50</v>
      </c>
      <c r="B29" s="5" t="s">
        <v>174</v>
      </c>
      <c r="C29" s="43" t="s">
        <v>47</v>
      </c>
      <c r="D29" s="98">
        <v>5383</v>
      </c>
      <c r="E29" s="43" t="s">
        <v>176</v>
      </c>
      <c r="F29" s="54"/>
      <c r="G29" s="112" t="s">
        <v>57</v>
      </c>
      <c r="H29" s="35" t="s">
        <v>380</v>
      </c>
      <c r="I29" s="35" t="s">
        <v>43</v>
      </c>
      <c r="J29" s="4">
        <v>1902</v>
      </c>
      <c r="K29" s="4">
        <v>1110</v>
      </c>
      <c r="L29" s="5" t="s">
        <v>28</v>
      </c>
      <c r="M29" s="76" t="s">
        <v>31</v>
      </c>
      <c r="N29" s="13">
        <v>7686</v>
      </c>
      <c r="O29" s="34" t="s">
        <v>24</v>
      </c>
      <c r="P29" s="11"/>
      <c r="Q29" s="43" t="s">
        <v>175</v>
      </c>
      <c r="R29" s="48" t="s">
        <v>28</v>
      </c>
      <c r="S29" s="29" t="s">
        <v>24</v>
      </c>
      <c r="T29" s="39" t="s">
        <v>25</v>
      </c>
      <c r="U29" s="45" t="s">
        <v>26</v>
      </c>
    </row>
    <row r="30" spans="1:21" ht="15" customHeight="1" x14ac:dyDescent="0.25">
      <c r="A30" s="84">
        <v>11</v>
      </c>
      <c r="B30" s="5" t="s">
        <v>191</v>
      </c>
      <c r="C30" s="43" t="s">
        <v>40</v>
      </c>
      <c r="D30" s="98">
        <v>5383</v>
      </c>
      <c r="E30" s="264" t="s">
        <v>144</v>
      </c>
      <c r="F30" s="54"/>
      <c r="G30" s="112" t="s">
        <v>57</v>
      </c>
      <c r="H30" s="35" t="s">
        <v>380</v>
      </c>
      <c r="I30" s="35" t="s">
        <v>194</v>
      </c>
      <c r="J30" s="4">
        <v>1909</v>
      </c>
      <c r="K30" s="4">
        <v>1846</v>
      </c>
      <c r="L30" s="85" t="s">
        <v>124</v>
      </c>
      <c r="M30" s="76" t="s">
        <v>31</v>
      </c>
      <c r="N30" s="13">
        <v>7631</v>
      </c>
      <c r="O30" s="34" t="s">
        <v>24</v>
      </c>
      <c r="P30" s="11"/>
      <c r="Q30" s="43" t="s">
        <v>192</v>
      </c>
      <c r="R30" s="46" t="s">
        <v>193</v>
      </c>
      <c r="S30" s="29" t="s">
        <v>24</v>
      </c>
      <c r="T30" s="39" t="s">
        <v>25</v>
      </c>
      <c r="U30" s="45" t="s">
        <v>26</v>
      </c>
    </row>
    <row r="31" spans="1:21" ht="15" customHeight="1" x14ac:dyDescent="0.25">
      <c r="A31" s="84">
        <v>12</v>
      </c>
      <c r="B31" s="5" t="s">
        <v>150</v>
      </c>
      <c r="C31" s="43" t="s">
        <v>151</v>
      </c>
      <c r="D31" s="98">
        <v>5401</v>
      </c>
      <c r="E31" s="43" t="s">
        <v>390</v>
      </c>
      <c r="F31" s="54"/>
      <c r="G31" s="112" t="s">
        <v>57</v>
      </c>
      <c r="H31" s="35" t="s">
        <v>380</v>
      </c>
      <c r="I31" s="91" t="s">
        <v>153</v>
      </c>
      <c r="J31" s="4">
        <v>1900</v>
      </c>
      <c r="K31" s="4">
        <v>800</v>
      </c>
      <c r="L31" s="5" t="s">
        <v>28</v>
      </c>
      <c r="M31" s="93" t="s">
        <v>154</v>
      </c>
      <c r="N31" s="14">
        <v>5918</v>
      </c>
      <c r="O31" s="44" t="s">
        <v>24</v>
      </c>
      <c r="P31" s="11"/>
      <c r="Q31" s="43" t="s">
        <v>152</v>
      </c>
      <c r="R31" s="48" t="s">
        <v>28</v>
      </c>
      <c r="S31" s="29" t="s">
        <v>24</v>
      </c>
      <c r="T31" s="39" t="s">
        <v>25</v>
      </c>
      <c r="U31" s="45" t="s">
        <v>26</v>
      </c>
    </row>
    <row r="32" spans="1:21" ht="15" customHeight="1" x14ac:dyDescent="0.25">
      <c r="A32" s="84">
        <v>18</v>
      </c>
      <c r="B32" s="5" t="s">
        <v>46</v>
      </c>
      <c r="C32" s="43" t="s">
        <v>161</v>
      </c>
      <c r="D32" s="98">
        <v>5442</v>
      </c>
      <c r="E32" s="264" t="s">
        <v>164</v>
      </c>
      <c r="F32" s="54"/>
      <c r="G32" s="112" t="s">
        <v>57</v>
      </c>
      <c r="H32" s="35" t="s">
        <v>380</v>
      </c>
      <c r="I32" s="16" t="s">
        <v>163</v>
      </c>
      <c r="J32" s="4">
        <v>1913</v>
      </c>
      <c r="K32" s="4">
        <v>2313</v>
      </c>
      <c r="L32" s="5" t="s">
        <v>28</v>
      </c>
      <c r="M32" s="89" t="s">
        <v>165</v>
      </c>
      <c r="N32" s="13">
        <v>5447</v>
      </c>
      <c r="O32" s="34" t="s">
        <v>24</v>
      </c>
      <c r="P32" s="11"/>
      <c r="Q32" s="43" t="s">
        <v>162</v>
      </c>
      <c r="R32" s="48" t="s">
        <v>28</v>
      </c>
      <c r="S32" s="29" t="s">
        <v>24</v>
      </c>
      <c r="T32" s="39" t="s">
        <v>25</v>
      </c>
      <c r="U32" s="45" t="s">
        <v>26</v>
      </c>
    </row>
    <row r="33" spans="1:21" ht="15" customHeight="1" x14ac:dyDescent="0.25">
      <c r="A33" s="84">
        <v>47</v>
      </c>
      <c r="B33" s="5" t="s">
        <v>52</v>
      </c>
      <c r="C33" s="43" t="s">
        <v>53</v>
      </c>
      <c r="D33" s="99">
        <v>5530</v>
      </c>
      <c r="E33" s="264" t="s">
        <v>56</v>
      </c>
      <c r="F33" s="54"/>
      <c r="G33" s="112" t="s">
        <v>57</v>
      </c>
      <c r="H33" s="35" t="s">
        <v>380</v>
      </c>
      <c r="I33" s="35" t="s">
        <v>55</v>
      </c>
      <c r="J33" s="4">
        <v>1903</v>
      </c>
      <c r="K33" s="4">
        <v>2474</v>
      </c>
      <c r="L33" s="5" t="s">
        <v>28</v>
      </c>
      <c r="M33" s="76" t="s">
        <v>31</v>
      </c>
      <c r="N33" s="13">
        <v>6534</v>
      </c>
      <c r="O33" s="34" t="s">
        <v>24</v>
      </c>
      <c r="P33" s="11"/>
      <c r="Q33" s="5" t="s">
        <v>54</v>
      </c>
      <c r="R33" s="35" t="s">
        <v>49</v>
      </c>
      <c r="S33" s="29" t="s">
        <v>24</v>
      </c>
      <c r="T33" s="39" t="s">
        <v>25</v>
      </c>
      <c r="U33" s="45" t="s">
        <v>26</v>
      </c>
    </row>
    <row r="34" spans="1:21" ht="15" customHeight="1" x14ac:dyDescent="0.25">
      <c r="A34" s="84">
        <v>69</v>
      </c>
      <c r="B34" s="5" t="s">
        <v>340</v>
      </c>
      <c r="C34" s="43" t="s">
        <v>40</v>
      </c>
      <c r="D34" s="99">
        <v>5543</v>
      </c>
      <c r="E34" s="264" t="s">
        <v>56</v>
      </c>
      <c r="F34" s="54"/>
      <c r="G34" s="112" t="s">
        <v>57</v>
      </c>
      <c r="H34" s="35" t="s">
        <v>380</v>
      </c>
      <c r="I34" s="35" t="s">
        <v>76</v>
      </c>
      <c r="J34" s="4">
        <v>1900</v>
      </c>
      <c r="K34" s="4">
        <v>721</v>
      </c>
      <c r="L34" s="5" t="s">
        <v>28</v>
      </c>
      <c r="M34" s="76" t="s">
        <v>31</v>
      </c>
      <c r="N34" s="7">
        <v>7829</v>
      </c>
      <c r="O34" s="34" t="s">
        <v>24</v>
      </c>
      <c r="P34" s="11"/>
      <c r="Q34" s="5" t="s">
        <v>341</v>
      </c>
      <c r="R34" s="24" t="s">
        <v>310</v>
      </c>
      <c r="S34" s="24" t="s">
        <v>310</v>
      </c>
      <c r="T34" s="39" t="s">
        <v>25</v>
      </c>
      <c r="U34" s="45" t="s">
        <v>26</v>
      </c>
    </row>
    <row r="35" spans="1:21" ht="15" customHeight="1" x14ac:dyDescent="0.25">
      <c r="A35" s="84">
        <v>26</v>
      </c>
      <c r="B35" s="5" t="s">
        <v>331</v>
      </c>
      <c r="C35" s="43" t="s">
        <v>110</v>
      </c>
      <c r="D35" s="99">
        <v>5580</v>
      </c>
      <c r="E35" s="264" t="s">
        <v>164</v>
      </c>
      <c r="F35" s="54"/>
      <c r="G35" s="112" t="s">
        <v>57</v>
      </c>
      <c r="H35" s="35" t="s">
        <v>380</v>
      </c>
      <c r="I35" s="87" t="s">
        <v>333</v>
      </c>
      <c r="J35" s="4">
        <v>1892</v>
      </c>
      <c r="K35" s="4">
        <v>1500</v>
      </c>
      <c r="L35" s="5" t="s">
        <v>28</v>
      </c>
      <c r="M35" s="93" t="s">
        <v>154</v>
      </c>
      <c r="N35" s="13">
        <v>5694</v>
      </c>
      <c r="O35" s="34" t="s">
        <v>24</v>
      </c>
      <c r="P35" s="11"/>
      <c r="Q35" s="5" t="s">
        <v>332</v>
      </c>
      <c r="R35" s="24" t="s">
        <v>310</v>
      </c>
      <c r="S35" s="29" t="s">
        <v>24</v>
      </c>
      <c r="T35" s="39" t="s">
        <v>25</v>
      </c>
      <c r="U35" s="45" t="s">
        <v>26</v>
      </c>
    </row>
    <row r="36" spans="1:21" ht="15" customHeight="1" x14ac:dyDescent="0.25">
      <c r="A36" s="84">
        <v>9</v>
      </c>
      <c r="B36" s="5" t="s">
        <v>86</v>
      </c>
      <c r="C36" s="43" t="s">
        <v>80</v>
      </c>
      <c r="D36" s="99">
        <v>5747</v>
      </c>
      <c r="E36" s="43" t="s">
        <v>391</v>
      </c>
      <c r="F36" s="54"/>
      <c r="G36" s="112" t="s">
        <v>57</v>
      </c>
      <c r="H36" s="35" t="s">
        <v>380</v>
      </c>
      <c r="I36" s="83" t="s">
        <v>95</v>
      </c>
      <c r="J36" s="4">
        <v>1902</v>
      </c>
      <c r="K36" s="4">
        <v>1105</v>
      </c>
      <c r="L36" s="5" t="s">
        <v>28</v>
      </c>
      <c r="M36" s="81" t="s">
        <v>96</v>
      </c>
      <c r="N36" s="13">
        <v>6194</v>
      </c>
      <c r="O36" s="34" t="s">
        <v>24</v>
      </c>
      <c r="P36" s="12">
        <v>7276</v>
      </c>
      <c r="Q36" s="5" t="s">
        <v>94</v>
      </c>
      <c r="R36" s="17" t="s">
        <v>89</v>
      </c>
      <c r="S36" s="29" t="s">
        <v>24</v>
      </c>
      <c r="T36" s="39" t="s">
        <v>25</v>
      </c>
      <c r="U36" s="45" t="s">
        <v>26</v>
      </c>
    </row>
    <row r="37" spans="1:21" ht="15" customHeight="1" x14ac:dyDescent="0.25">
      <c r="A37" s="84">
        <v>53</v>
      </c>
      <c r="B37" s="5" t="s">
        <v>336</v>
      </c>
      <c r="C37" s="43" t="s">
        <v>47</v>
      </c>
      <c r="D37" s="99">
        <v>5747</v>
      </c>
      <c r="E37" s="43" t="s">
        <v>339</v>
      </c>
      <c r="F37" s="54"/>
      <c r="G37" s="112" t="s">
        <v>57</v>
      </c>
      <c r="H37" s="35" t="s">
        <v>380</v>
      </c>
      <c r="I37" s="74" t="s">
        <v>338</v>
      </c>
      <c r="J37" s="4">
        <v>1912</v>
      </c>
      <c r="K37" s="4">
        <v>1149</v>
      </c>
      <c r="L37" s="5" t="s">
        <v>28</v>
      </c>
      <c r="M37" s="76" t="s">
        <v>31</v>
      </c>
      <c r="N37" s="13">
        <v>7948</v>
      </c>
      <c r="O37" s="34" t="s">
        <v>24</v>
      </c>
      <c r="P37" s="12">
        <v>8444</v>
      </c>
      <c r="Q37" s="5" t="s">
        <v>337</v>
      </c>
      <c r="R37" s="24" t="s">
        <v>310</v>
      </c>
      <c r="S37" s="29" t="s">
        <v>24</v>
      </c>
      <c r="T37" s="39" t="s">
        <v>25</v>
      </c>
      <c r="U37" s="45" t="s">
        <v>26</v>
      </c>
    </row>
    <row r="38" spans="1:21" ht="15" customHeight="1" x14ac:dyDescent="0.25">
      <c r="A38" s="84">
        <v>1</v>
      </c>
      <c r="B38" s="5" t="s">
        <v>366</v>
      </c>
      <c r="C38" s="43" t="s">
        <v>59</v>
      </c>
      <c r="D38" s="99">
        <v>5772</v>
      </c>
      <c r="E38" s="43" t="s">
        <v>370</v>
      </c>
      <c r="F38" s="54"/>
      <c r="G38" s="112" t="s">
        <v>57</v>
      </c>
      <c r="H38" s="35" t="s">
        <v>380</v>
      </c>
      <c r="I38" s="87" t="s">
        <v>369</v>
      </c>
      <c r="J38" s="4">
        <v>1895</v>
      </c>
      <c r="K38" s="4">
        <v>2700</v>
      </c>
      <c r="L38" s="5" t="s">
        <v>28</v>
      </c>
      <c r="M38" s="81" t="s">
        <v>371</v>
      </c>
      <c r="N38" s="7">
        <v>6661</v>
      </c>
      <c r="O38" s="34" t="s">
        <v>24</v>
      </c>
      <c r="P38" s="12">
        <v>7265</v>
      </c>
      <c r="Q38" s="43" t="s">
        <v>367</v>
      </c>
      <c r="R38" s="46" t="s">
        <v>368</v>
      </c>
      <c r="S38" s="29" t="s">
        <v>24</v>
      </c>
      <c r="T38" s="39" t="s">
        <v>25</v>
      </c>
      <c r="U38" s="45" t="s">
        <v>26</v>
      </c>
    </row>
    <row r="39" spans="1:21" ht="15" customHeight="1" x14ac:dyDescent="0.25">
      <c r="A39" s="84">
        <v>57</v>
      </c>
      <c r="B39" s="5" t="s">
        <v>300</v>
      </c>
      <c r="C39" s="43" t="s">
        <v>80</v>
      </c>
      <c r="D39" s="99">
        <v>5777</v>
      </c>
      <c r="E39" s="43" t="s">
        <v>392</v>
      </c>
      <c r="F39" s="54"/>
      <c r="G39" s="112" t="s">
        <v>57</v>
      </c>
      <c r="H39" s="35" t="s">
        <v>380</v>
      </c>
      <c r="I39" s="35" t="s">
        <v>302</v>
      </c>
      <c r="J39" s="4">
        <v>1914</v>
      </c>
      <c r="K39" s="4">
        <v>1746</v>
      </c>
      <c r="L39" s="5" t="s">
        <v>28</v>
      </c>
      <c r="M39" s="76" t="s">
        <v>31</v>
      </c>
      <c r="N39" s="13">
        <v>6618</v>
      </c>
      <c r="O39" s="34" t="s">
        <v>24</v>
      </c>
      <c r="P39" s="12">
        <v>8173</v>
      </c>
      <c r="Q39" s="43" t="s">
        <v>301</v>
      </c>
      <c r="R39" s="50" t="s">
        <v>24</v>
      </c>
      <c r="S39" s="29" t="s">
        <v>24</v>
      </c>
      <c r="T39" s="39" t="s">
        <v>25</v>
      </c>
      <c r="U39" s="45" t="s">
        <v>26</v>
      </c>
    </row>
    <row r="40" spans="1:21" ht="15" customHeight="1" x14ac:dyDescent="0.25">
      <c r="A40" s="84">
        <v>70</v>
      </c>
      <c r="B40" s="5" t="s">
        <v>139</v>
      </c>
      <c r="C40" s="43" t="s">
        <v>140</v>
      </c>
      <c r="D40" s="100">
        <v>5919</v>
      </c>
      <c r="E40" s="264" t="s">
        <v>144</v>
      </c>
      <c r="F40" s="54"/>
      <c r="G40" s="112" t="s">
        <v>57</v>
      </c>
      <c r="H40" s="35" t="s">
        <v>380</v>
      </c>
      <c r="I40" s="35" t="s">
        <v>143</v>
      </c>
      <c r="J40" s="4">
        <v>1909</v>
      </c>
      <c r="K40" s="4">
        <v>976</v>
      </c>
      <c r="L40" s="5" t="s">
        <v>28</v>
      </c>
      <c r="M40" s="76" t="s">
        <v>132</v>
      </c>
      <c r="N40" s="7">
        <v>6064</v>
      </c>
      <c r="O40" s="34" t="s">
        <v>24</v>
      </c>
      <c r="P40" s="11"/>
      <c r="Q40" s="43" t="s">
        <v>141</v>
      </c>
      <c r="R40" s="46" t="s">
        <v>129</v>
      </c>
      <c r="S40" s="23" t="s">
        <v>142</v>
      </c>
      <c r="T40" s="39" t="s">
        <v>25</v>
      </c>
      <c r="U40" s="45" t="s">
        <v>26</v>
      </c>
    </row>
    <row r="41" spans="1:21" ht="15" customHeight="1" x14ac:dyDescent="0.25">
      <c r="A41" s="84">
        <v>64</v>
      </c>
      <c r="B41" s="5" t="s">
        <v>109</v>
      </c>
      <c r="C41" s="43" t="s">
        <v>110</v>
      </c>
      <c r="D41" s="347">
        <v>6320</v>
      </c>
      <c r="E41" s="264" t="s">
        <v>114</v>
      </c>
      <c r="F41" s="54"/>
      <c r="G41" s="112" t="s">
        <v>57</v>
      </c>
      <c r="H41" s="35" t="s">
        <v>380</v>
      </c>
      <c r="I41" s="88" t="s">
        <v>113</v>
      </c>
      <c r="J41" s="4">
        <v>1905</v>
      </c>
      <c r="K41" s="4">
        <v>2105</v>
      </c>
      <c r="L41" s="5" t="s">
        <v>28</v>
      </c>
      <c r="M41" s="76" t="s">
        <v>31</v>
      </c>
      <c r="N41" s="7">
        <v>6508</v>
      </c>
      <c r="O41" s="34" t="s">
        <v>24</v>
      </c>
      <c r="P41" s="11"/>
      <c r="Q41" s="43" t="s">
        <v>111</v>
      </c>
      <c r="R41" s="47" t="s">
        <v>89</v>
      </c>
      <c r="S41" s="24" t="s">
        <v>112</v>
      </c>
      <c r="T41" s="39" t="s">
        <v>25</v>
      </c>
      <c r="U41" s="45" t="s">
        <v>26</v>
      </c>
    </row>
    <row r="42" spans="1:21" ht="15" customHeight="1" x14ac:dyDescent="0.25">
      <c r="A42" s="84">
        <v>4</v>
      </c>
      <c r="B42" s="5" t="s">
        <v>351</v>
      </c>
      <c r="C42" s="43" t="s">
        <v>352</v>
      </c>
      <c r="D42" s="347">
        <v>6327</v>
      </c>
      <c r="E42" s="264" t="s">
        <v>355</v>
      </c>
      <c r="F42" s="54"/>
      <c r="G42" s="112" t="s">
        <v>57</v>
      </c>
      <c r="H42" s="35" t="s">
        <v>380</v>
      </c>
      <c r="I42" s="88" t="s">
        <v>113</v>
      </c>
      <c r="J42" s="4">
        <v>1903</v>
      </c>
      <c r="K42" s="4">
        <v>2413</v>
      </c>
      <c r="L42" s="5" t="s">
        <v>28</v>
      </c>
      <c r="M42" s="76" t="s">
        <v>31</v>
      </c>
      <c r="N42" s="13">
        <v>6489</v>
      </c>
      <c r="O42" s="34" t="s">
        <v>24</v>
      </c>
      <c r="P42" s="12">
        <v>7141</v>
      </c>
      <c r="Q42" s="43" t="s">
        <v>353</v>
      </c>
      <c r="R42" s="46" t="s">
        <v>354</v>
      </c>
      <c r="S42" s="29" t="s">
        <v>24</v>
      </c>
      <c r="T42" s="39" t="s">
        <v>25</v>
      </c>
      <c r="U42" s="45" t="s">
        <v>26</v>
      </c>
    </row>
    <row r="43" spans="1:21" ht="15" customHeight="1" x14ac:dyDescent="0.25">
      <c r="A43" s="84">
        <v>51</v>
      </c>
      <c r="B43" s="5" t="s">
        <v>292</v>
      </c>
      <c r="C43" s="43" t="s">
        <v>288</v>
      </c>
      <c r="D43" s="347">
        <v>6366</v>
      </c>
      <c r="E43" s="43" t="s">
        <v>295</v>
      </c>
      <c r="F43" s="54"/>
      <c r="G43" s="112" t="s">
        <v>57</v>
      </c>
      <c r="H43" s="76" t="s">
        <v>248</v>
      </c>
      <c r="I43" s="88" t="s">
        <v>294</v>
      </c>
      <c r="J43" s="4">
        <v>1900</v>
      </c>
      <c r="K43" s="4">
        <v>915</v>
      </c>
      <c r="L43" s="5" t="s">
        <v>28</v>
      </c>
      <c r="M43" s="81" t="s">
        <v>102</v>
      </c>
      <c r="N43" s="13">
        <v>6764</v>
      </c>
      <c r="O43" s="9" t="s">
        <v>28</v>
      </c>
      <c r="P43" s="11"/>
      <c r="Q43" s="43" t="s">
        <v>293</v>
      </c>
      <c r="R43" s="50" t="s">
        <v>24</v>
      </c>
      <c r="S43" s="29" t="s">
        <v>24</v>
      </c>
      <c r="T43" s="39" t="s">
        <v>25</v>
      </c>
      <c r="U43" s="8">
        <v>13</v>
      </c>
    </row>
    <row r="44" spans="1:21" ht="15" customHeight="1" x14ac:dyDescent="0.25">
      <c r="A44" s="84">
        <v>14</v>
      </c>
      <c r="B44" s="5" t="s">
        <v>326</v>
      </c>
      <c r="C44" s="43" t="s">
        <v>80</v>
      </c>
      <c r="D44" s="102">
        <v>6771</v>
      </c>
      <c r="E44" s="43" t="s">
        <v>329</v>
      </c>
      <c r="F44" s="54"/>
      <c r="G44" s="112" t="s">
        <v>57</v>
      </c>
      <c r="H44" s="35" t="s">
        <v>380</v>
      </c>
      <c r="I44" s="74" t="s">
        <v>328</v>
      </c>
      <c r="J44" s="4">
        <v>1909</v>
      </c>
      <c r="K44" s="4">
        <v>857</v>
      </c>
      <c r="L44" s="5" t="s">
        <v>28</v>
      </c>
      <c r="M44" s="76" t="s">
        <v>330</v>
      </c>
      <c r="N44" s="13">
        <v>6890</v>
      </c>
      <c r="O44" s="34" t="s">
        <v>24</v>
      </c>
      <c r="P44" s="11"/>
      <c r="Q44" s="43" t="s">
        <v>327</v>
      </c>
      <c r="R44" s="49" t="s">
        <v>310</v>
      </c>
      <c r="S44" s="29" t="s">
        <v>24</v>
      </c>
      <c r="T44" s="39" t="s">
        <v>25</v>
      </c>
      <c r="U44" s="45" t="s">
        <v>26</v>
      </c>
    </row>
    <row r="45" spans="1:21" ht="15" customHeight="1" x14ac:dyDescent="0.25">
      <c r="A45" s="84">
        <v>59</v>
      </c>
      <c r="B45" s="5" t="s">
        <v>79</v>
      </c>
      <c r="C45" s="43" t="s">
        <v>80</v>
      </c>
      <c r="D45" s="102">
        <v>6832</v>
      </c>
      <c r="E45" s="43" t="s">
        <v>85</v>
      </c>
      <c r="F45" s="54"/>
      <c r="G45" s="112" t="s">
        <v>57</v>
      </c>
      <c r="H45" s="72" t="s">
        <v>83</v>
      </c>
      <c r="I45" s="73" t="s">
        <v>84</v>
      </c>
      <c r="J45" s="4">
        <v>1908</v>
      </c>
      <c r="K45" s="4">
        <v>1582</v>
      </c>
      <c r="L45" s="5" t="s">
        <v>28</v>
      </c>
      <c r="M45" s="76" t="s">
        <v>31</v>
      </c>
      <c r="N45" s="13">
        <v>7304</v>
      </c>
      <c r="O45" s="34" t="s">
        <v>24</v>
      </c>
      <c r="P45" s="11"/>
      <c r="Q45" s="43" t="s">
        <v>81</v>
      </c>
      <c r="R45" s="46" t="s">
        <v>82</v>
      </c>
      <c r="S45" s="29" t="s">
        <v>24</v>
      </c>
      <c r="T45" s="39" t="s">
        <v>25</v>
      </c>
      <c r="U45" s="45" t="s">
        <v>26</v>
      </c>
    </row>
    <row r="46" spans="1:21" ht="15" customHeight="1" x14ac:dyDescent="0.25">
      <c r="A46" s="84">
        <v>40</v>
      </c>
      <c r="B46" s="5" t="s">
        <v>272</v>
      </c>
      <c r="C46" s="43" t="s">
        <v>40</v>
      </c>
      <c r="D46" s="102">
        <v>6846</v>
      </c>
      <c r="E46" s="43" t="s">
        <v>276</v>
      </c>
      <c r="F46" s="55">
        <v>20</v>
      </c>
      <c r="G46" s="112" t="s">
        <v>57</v>
      </c>
      <c r="H46" s="89" t="s">
        <v>274</v>
      </c>
      <c r="I46" s="73" t="s">
        <v>275</v>
      </c>
      <c r="J46" s="4">
        <v>1913</v>
      </c>
      <c r="K46" s="4">
        <v>2365</v>
      </c>
      <c r="L46" s="5" t="s">
        <v>28</v>
      </c>
      <c r="M46" s="76" t="s">
        <v>31</v>
      </c>
      <c r="N46" s="13">
        <v>7170</v>
      </c>
      <c r="O46" s="9" t="s">
        <v>28</v>
      </c>
      <c r="P46" s="6" t="s">
        <v>277</v>
      </c>
      <c r="Q46" s="43" t="s">
        <v>273</v>
      </c>
      <c r="R46" s="50" t="s">
        <v>24</v>
      </c>
      <c r="S46" s="29" t="s">
        <v>24</v>
      </c>
      <c r="T46" s="39" t="s">
        <v>25</v>
      </c>
      <c r="U46" s="8">
        <v>12</v>
      </c>
    </row>
    <row r="47" spans="1:21" ht="15" customHeight="1" x14ac:dyDescent="0.25">
      <c r="A47" s="83">
        <v>21</v>
      </c>
      <c r="B47" s="5" t="s">
        <v>155</v>
      </c>
      <c r="C47" s="43" t="s">
        <v>156</v>
      </c>
      <c r="D47" s="100">
        <v>5994</v>
      </c>
      <c r="E47" s="43" t="s">
        <v>159</v>
      </c>
      <c r="F47" s="3">
        <v>1</v>
      </c>
      <c r="G47" s="118" t="s">
        <v>160</v>
      </c>
      <c r="H47" s="35" t="s">
        <v>380</v>
      </c>
      <c r="I47" s="88" t="s">
        <v>158</v>
      </c>
      <c r="J47" s="4">
        <v>1898</v>
      </c>
      <c r="K47" s="4">
        <v>1108</v>
      </c>
      <c r="L47" s="5" t="s">
        <v>28</v>
      </c>
      <c r="M47" s="81" t="s">
        <v>102</v>
      </c>
      <c r="N47" s="13">
        <v>6097</v>
      </c>
      <c r="O47" s="34" t="s">
        <v>24</v>
      </c>
      <c r="P47" s="12">
        <v>7829</v>
      </c>
      <c r="Q47" s="43" t="s">
        <v>157</v>
      </c>
      <c r="R47" s="48" t="s">
        <v>28</v>
      </c>
      <c r="S47" s="29" t="s">
        <v>24</v>
      </c>
      <c r="T47" s="39" t="s">
        <v>25</v>
      </c>
      <c r="U47" s="45" t="s">
        <v>26</v>
      </c>
    </row>
    <row r="48" spans="1:21" ht="15" customHeight="1" x14ac:dyDescent="0.25">
      <c r="A48" s="86">
        <v>63</v>
      </c>
      <c r="B48" s="5" t="s">
        <v>58</v>
      </c>
      <c r="C48" s="43" t="s">
        <v>59</v>
      </c>
      <c r="D48" s="98">
        <v>5350</v>
      </c>
      <c r="E48" s="43" t="s">
        <v>63</v>
      </c>
      <c r="F48" s="52"/>
      <c r="G48" s="113" t="s">
        <v>30</v>
      </c>
      <c r="H48" s="35" t="s">
        <v>380</v>
      </c>
      <c r="I48" s="88" t="s">
        <v>62</v>
      </c>
      <c r="J48" s="4">
        <v>1904</v>
      </c>
      <c r="K48" s="4">
        <v>2318</v>
      </c>
      <c r="L48" s="5" t="s">
        <v>28</v>
      </c>
      <c r="M48" s="84" t="s">
        <v>64</v>
      </c>
      <c r="N48" s="7">
        <v>7754</v>
      </c>
      <c r="O48" s="34" t="s">
        <v>24</v>
      </c>
      <c r="P48" s="7">
        <v>8507</v>
      </c>
      <c r="Q48" s="43" t="s">
        <v>60</v>
      </c>
      <c r="R48" s="46" t="s">
        <v>61</v>
      </c>
      <c r="S48" s="11"/>
      <c r="T48" s="39" t="s">
        <v>25</v>
      </c>
      <c r="U48" s="45" t="s">
        <v>26</v>
      </c>
    </row>
    <row r="49" spans="1:21" ht="15" customHeight="1" x14ac:dyDescent="0.25">
      <c r="A49" s="86">
        <v>27</v>
      </c>
      <c r="B49" s="5" t="s">
        <v>250</v>
      </c>
      <c r="C49" s="43" t="s">
        <v>356</v>
      </c>
      <c r="D49" s="99">
        <v>5651</v>
      </c>
      <c r="E49" s="43" t="s">
        <v>360</v>
      </c>
      <c r="F49" s="54"/>
      <c r="G49" s="113" t="s">
        <v>30</v>
      </c>
      <c r="H49" s="75" t="s">
        <v>244</v>
      </c>
      <c r="I49" s="74" t="s">
        <v>359</v>
      </c>
      <c r="J49" s="4">
        <v>1914</v>
      </c>
      <c r="K49" s="4">
        <v>1638</v>
      </c>
      <c r="L49" s="5" t="s">
        <v>28</v>
      </c>
      <c r="M49" s="76" t="s">
        <v>31</v>
      </c>
      <c r="N49" s="13">
        <v>7770</v>
      </c>
      <c r="O49" s="34" t="s">
        <v>24</v>
      </c>
      <c r="P49" s="12">
        <v>8922</v>
      </c>
      <c r="Q49" s="43" t="s">
        <v>357</v>
      </c>
      <c r="R49" s="46" t="s">
        <v>358</v>
      </c>
      <c r="S49" s="29" t="s">
        <v>24</v>
      </c>
      <c r="T49" s="39" t="s">
        <v>25</v>
      </c>
      <c r="U49" s="45" t="s">
        <v>26</v>
      </c>
    </row>
    <row r="50" spans="1:21" ht="15" customHeight="1" x14ac:dyDescent="0.25">
      <c r="A50" s="86">
        <v>31</v>
      </c>
      <c r="B50" s="5" t="s">
        <v>20</v>
      </c>
      <c r="C50" s="43" t="s">
        <v>21</v>
      </c>
      <c r="D50" s="100">
        <v>5910</v>
      </c>
      <c r="E50" s="86" t="s">
        <v>479</v>
      </c>
      <c r="F50" s="54"/>
      <c r="G50" s="113" t="s">
        <v>30</v>
      </c>
      <c r="H50" s="35" t="s">
        <v>380</v>
      </c>
      <c r="I50" s="88" t="s">
        <v>27</v>
      </c>
      <c r="J50" s="4">
        <v>1902</v>
      </c>
      <c r="K50" s="4">
        <v>2499</v>
      </c>
      <c r="L50" s="5" t="s">
        <v>28</v>
      </c>
      <c r="M50" s="76" t="s">
        <v>31</v>
      </c>
      <c r="N50" s="13">
        <v>7531</v>
      </c>
      <c r="O50" s="34" t="s">
        <v>24</v>
      </c>
      <c r="P50" s="11"/>
      <c r="Q50" s="43" t="s">
        <v>22</v>
      </c>
      <c r="R50" s="46" t="s">
        <v>23</v>
      </c>
      <c r="S50" s="29" t="s">
        <v>24</v>
      </c>
      <c r="T50" s="39" t="s">
        <v>25</v>
      </c>
      <c r="U50" s="45" t="s">
        <v>26</v>
      </c>
    </row>
    <row r="51" spans="1:21" ht="15" customHeight="1" x14ac:dyDescent="0.25">
      <c r="A51" s="86">
        <v>52</v>
      </c>
      <c r="B51" s="5" t="s">
        <v>121</v>
      </c>
      <c r="C51" s="43" t="s">
        <v>40</v>
      </c>
      <c r="D51" s="100">
        <v>5912</v>
      </c>
      <c r="E51" s="86" t="s">
        <v>479</v>
      </c>
      <c r="F51" s="54"/>
      <c r="G51" s="113" t="s">
        <v>30</v>
      </c>
      <c r="H51" s="35" t="s">
        <v>380</v>
      </c>
      <c r="I51" s="88" t="s">
        <v>27</v>
      </c>
      <c r="J51" s="4">
        <v>1903</v>
      </c>
      <c r="K51" s="4">
        <v>1674</v>
      </c>
      <c r="L51" s="85" t="s">
        <v>124</v>
      </c>
      <c r="M51" s="76" t="s">
        <v>31</v>
      </c>
      <c r="N51" s="13">
        <v>6993</v>
      </c>
      <c r="O51" s="34" t="s">
        <v>24</v>
      </c>
      <c r="P51" s="11"/>
      <c r="Q51" s="43" t="s">
        <v>122</v>
      </c>
      <c r="R51" s="51" t="s">
        <v>123</v>
      </c>
      <c r="S51" s="29" t="s">
        <v>24</v>
      </c>
      <c r="T51" s="39" t="s">
        <v>25</v>
      </c>
      <c r="U51" s="45" t="s">
        <v>26</v>
      </c>
    </row>
    <row r="52" spans="1:21" ht="15" customHeight="1" x14ac:dyDescent="0.25">
      <c r="A52" s="86">
        <v>2</v>
      </c>
      <c r="B52" s="5" t="s">
        <v>216</v>
      </c>
      <c r="C52" s="43" t="s">
        <v>80</v>
      </c>
      <c r="D52" s="100">
        <v>5946</v>
      </c>
      <c r="E52" s="43" t="s">
        <v>219</v>
      </c>
      <c r="F52" s="54"/>
      <c r="G52" s="113" t="s">
        <v>30</v>
      </c>
      <c r="H52" s="35" t="s">
        <v>380</v>
      </c>
      <c r="I52" s="35" t="s">
        <v>218</v>
      </c>
      <c r="J52" s="4">
        <v>1913</v>
      </c>
      <c r="K52" s="4">
        <v>2261</v>
      </c>
      <c r="L52" s="5" t="s">
        <v>28</v>
      </c>
      <c r="M52" s="76" t="s">
        <v>31</v>
      </c>
      <c r="N52" s="13">
        <v>6658</v>
      </c>
      <c r="O52" s="34" t="s">
        <v>24</v>
      </c>
      <c r="P52" s="11"/>
      <c r="Q52" s="43" t="s">
        <v>217</v>
      </c>
      <c r="R52" s="50" t="s">
        <v>24</v>
      </c>
      <c r="S52" s="29" t="s">
        <v>24</v>
      </c>
      <c r="T52" s="39" t="s">
        <v>25</v>
      </c>
      <c r="U52" s="45" t="s">
        <v>26</v>
      </c>
    </row>
    <row r="53" spans="1:21" ht="15" customHeight="1" x14ac:dyDescent="0.25">
      <c r="A53" s="86">
        <v>65</v>
      </c>
      <c r="B53" s="5" t="s">
        <v>195</v>
      </c>
      <c r="C53" s="43" t="s">
        <v>21</v>
      </c>
      <c r="D53" s="100">
        <v>5961</v>
      </c>
      <c r="E53" s="43" t="s">
        <v>200</v>
      </c>
      <c r="F53" s="54"/>
      <c r="G53" s="113" t="s">
        <v>30</v>
      </c>
      <c r="H53" s="35" t="s">
        <v>380</v>
      </c>
      <c r="I53" s="35" t="s">
        <v>199</v>
      </c>
      <c r="J53" s="4">
        <v>1914</v>
      </c>
      <c r="K53" s="4">
        <v>1631</v>
      </c>
      <c r="L53" s="5" t="s">
        <v>28</v>
      </c>
      <c r="M53" s="84" t="s">
        <v>201</v>
      </c>
      <c r="N53" s="7">
        <v>7966</v>
      </c>
      <c r="O53" s="34" t="s">
        <v>24</v>
      </c>
      <c r="P53" s="11"/>
      <c r="Q53" s="43" t="s">
        <v>196</v>
      </c>
      <c r="R53" s="51" t="s">
        <v>197</v>
      </c>
      <c r="S53" s="16" t="s">
        <v>198</v>
      </c>
      <c r="T53" s="39" t="s">
        <v>25</v>
      </c>
      <c r="U53" s="45" t="s">
        <v>26</v>
      </c>
    </row>
    <row r="54" spans="1:21" ht="15" customHeight="1" x14ac:dyDescent="0.25">
      <c r="A54" s="86">
        <v>20</v>
      </c>
      <c r="B54" s="5" t="s">
        <v>237</v>
      </c>
      <c r="C54" s="43" t="s">
        <v>40</v>
      </c>
      <c r="D54" s="100">
        <v>6008</v>
      </c>
      <c r="E54" s="266" t="s">
        <v>240</v>
      </c>
      <c r="F54" s="54"/>
      <c r="G54" s="113" t="s">
        <v>30</v>
      </c>
      <c r="H54" s="35" t="s">
        <v>380</v>
      </c>
      <c r="I54" s="35" t="s">
        <v>239</v>
      </c>
      <c r="J54" s="4">
        <v>1909</v>
      </c>
      <c r="K54" s="4">
        <v>868</v>
      </c>
      <c r="L54" s="5" t="s">
        <v>28</v>
      </c>
      <c r="M54" s="84" t="s">
        <v>241</v>
      </c>
      <c r="N54" s="13">
        <v>7926</v>
      </c>
      <c r="O54" s="34" t="s">
        <v>24</v>
      </c>
      <c r="P54" s="2"/>
      <c r="Q54" s="43" t="s">
        <v>238</v>
      </c>
      <c r="R54" s="50" t="s">
        <v>24</v>
      </c>
      <c r="S54" s="29" t="s">
        <v>24</v>
      </c>
      <c r="T54" s="39" t="s">
        <v>25</v>
      </c>
      <c r="U54" s="45" t="s">
        <v>26</v>
      </c>
    </row>
    <row r="55" spans="1:21" ht="15" customHeight="1" x14ac:dyDescent="0.25">
      <c r="A55" s="86">
        <v>42</v>
      </c>
      <c r="B55" s="5" t="s">
        <v>170</v>
      </c>
      <c r="C55" s="43" t="s">
        <v>40</v>
      </c>
      <c r="D55" s="100">
        <v>6054</v>
      </c>
      <c r="E55" s="266" t="s">
        <v>173</v>
      </c>
      <c r="F55" s="54"/>
      <c r="G55" s="113" t="s">
        <v>30</v>
      </c>
      <c r="H55" s="35" t="s">
        <v>380</v>
      </c>
      <c r="I55" s="35" t="s">
        <v>172</v>
      </c>
      <c r="J55" s="4">
        <v>1915</v>
      </c>
      <c r="K55" s="4">
        <v>2289</v>
      </c>
      <c r="L55" s="5" t="s">
        <v>28</v>
      </c>
      <c r="M55" s="76" t="s">
        <v>31</v>
      </c>
      <c r="N55" s="13">
        <v>7986</v>
      </c>
      <c r="O55" s="34" t="s">
        <v>24</v>
      </c>
      <c r="P55" s="2"/>
      <c r="Q55" s="43" t="s">
        <v>171</v>
      </c>
      <c r="R55" s="48" t="s">
        <v>28</v>
      </c>
      <c r="S55" s="29" t="s">
        <v>24</v>
      </c>
      <c r="T55" s="39" t="s">
        <v>25</v>
      </c>
      <c r="U55" s="45" t="s">
        <v>26</v>
      </c>
    </row>
    <row r="56" spans="1:21" ht="15" customHeight="1" x14ac:dyDescent="0.25">
      <c r="A56" s="86">
        <v>68</v>
      </c>
      <c r="B56" s="5" t="s">
        <v>313</v>
      </c>
      <c r="C56" s="43" t="s">
        <v>314</v>
      </c>
      <c r="D56" s="100">
        <v>6094</v>
      </c>
      <c r="E56" s="43" t="s">
        <v>317</v>
      </c>
      <c r="F56" s="54"/>
      <c r="G56" s="113" t="s">
        <v>30</v>
      </c>
      <c r="H56" s="35" t="s">
        <v>380</v>
      </c>
      <c r="I56" s="88" t="s">
        <v>316</v>
      </c>
      <c r="J56" s="4">
        <v>1916</v>
      </c>
      <c r="K56" s="4">
        <v>2501</v>
      </c>
      <c r="L56" s="5" t="s">
        <v>28</v>
      </c>
      <c r="M56" s="76" t="s">
        <v>31</v>
      </c>
      <c r="N56" s="7">
        <v>7803</v>
      </c>
      <c r="O56" s="34" t="s">
        <v>24</v>
      </c>
      <c r="P56" s="7">
        <v>8697</v>
      </c>
      <c r="Q56" s="43" t="s">
        <v>315</v>
      </c>
      <c r="R56" s="50" t="s">
        <v>24</v>
      </c>
      <c r="S56" s="11"/>
      <c r="T56" s="39" t="s">
        <v>25</v>
      </c>
      <c r="U56" s="45" t="s">
        <v>26</v>
      </c>
    </row>
    <row r="57" spans="1:21" ht="15" customHeight="1" x14ac:dyDescent="0.25">
      <c r="A57" s="86">
        <v>29</v>
      </c>
      <c r="B57" s="5" t="s">
        <v>250</v>
      </c>
      <c r="C57" s="43" t="s">
        <v>288</v>
      </c>
      <c r="D57" s="347">
        <v>6533</v>
      </c>
      <c r="E57" s="338" t="s">
        <v>541</v>
      </c>
      <c r="F57" s="55">
        <v>10</v>
      </c>
      <c r="G57" s="113" t="s">
        <v>30</v>
      </c>
      <c r="H57" s="35" t="s">
        <v>380</v>
      </c>
      <c r="I57" s="35" t="s">
        <v>335</v>
      </c>
      <c r="J57" s="4">
        <v>1900</v>
      </c>
      <c r="K57" s="4">
        <v>981</v>
      </c>
      <c r="L57" s="5" t="s">
        <v>28</v>
      </c>
      <c r="M57" s="76" t="s">
        <v>31</v>
      </c>
      <c r="N57" s="13">
        <v>7979</v>
      </c>
      <c r="O57" s="24" t="s">
        <v>310</v>
      </c>
      <c r="P57" s="11"/>
      <c r="Q57" s="43" t="s">
        <v>334</v>
      </c>
      <c r="R57" s="49" t="s">
        <v>310</v>
      </c>
      <c r="S57" s="29" t="s">
        <v>24</v>
      </c>
      <c r="T57" s="39" t="s">
        <v>25</v>
      </c>
      <c r="U57" s="8">
        <v>8</v>
      </c>
    </row>
    <row r="58" spans="1:21" ht="15" customHeight="1" x14ac:dyDescent="0.25">
      <c r="A58" s="80">
        <v>39</v>
      </c>
      <c r="B58" s="5" t="s">
        <v>267</v>
      </c>
      <c r="C58" s="43" t="s">
        <v>47</v>
      </c>
      <c r="D58" s="99">
        <v>5525</v>
      </c>
      <c r="E58" s="43" t="s">
        <v>270</v>
      </c>
      <c r="F58" s="3">
        <v>1</v>
      </c>
      <c r="G58" s="119" t="s">
        <v>271</v>
      </c>
      <c r="H58" s="44" t="s">
        <v>381</v>
      </c>
      <c r="I58" s="34" t="s">
        <v>269</v>
      </c>
      <c r="J58" s="4">
        <v>1913</v>
      </c>
      <c r="K58" s="96" t="s">
        <v>385</v>
      </c>
      <c r="L58" s="97" t="s">
        <v>386</v>
      </c>
      <c r="M58" s="81" t="s">
        <v>102</v>
      </c>
      <c r="N58" s="13">
        <v>5694</v>
      </c>
      <c r="O58" s="34" t="s">
        <v>24</v>
      </c>
      <c r="P58" s="12">
        <v>8104</v>
      </c>
      <c r="Q58" s="43" t="s">
        <v>268</v>
      </c>
      <c r="R58" s="50" t="s">
        <v>24</v>
      </c>
      <c r="S58" s="29" t="s">
        <v>24</v>
      </c>
      <c r="T58" s="39" t="s">
        <v>25</v>
      </c>
      <c r="U58" s="8">
        <v>11</v>
      </c>
    </row>
    <row r="59" spans="1:21" ht="15" customHeight="1" x14ac:dyDescent="0.25">
      <c r="A59" s="79">
        <v>61</v>
      </c>
      <c r="B59" s="5" t="s">
        <v>303</v>
      </c>
      <c r="C59" s="43" t="s">
        <v>59</v>
      </c>
      <c r="D59" s="98">
        <v>5377</v>
      </c>
      <c r="E59" s="43" t="s">
        <v>306</v>
      </c>
      <c r="F59" s="52"/>
      <c r="G59" s="114" t="s">
        <v>131</v>
      </c>
      <c r="H59" s="35" t="s">
        <v>380</v>
      </c>
      <c r="I59" s="88" t="s">
        <v>305</v>
      </c>
      <c r="J59" s="4">
        <v>1900</v>
      </c>
      <c r="K59" s="4">
        <v>754</v>
      </c>
      <c r="L59" s="5" t="s">
        <v>28</v>
      </c>
      <c r="M59" s="76" t="s">
        <v>31</v>
      </c>
      <c r="N59" s="7">
        <v>7517</v>
      </c>
      <c r="O59" s="34" t="s">
        <v>24</v>
      </c>
      <c r="P59" s="11"/>
      <c r="Q59" s="43" t="s">
        <v>304</v>
      </c>
      <c r="R59" s="50" t="s">
        <v>24</v>
      </c>
      <c r="S59" s="17" t="s">
        <v>89</v>
      </c>
      <c r="T59" s="39" t="s">
        <v>25</v>
      </c>
      <c r="U59" s="45" t="s">
        <v>26</v>
      </c>
    </row>
    <row r="60" spans="1:21" ht="15" customHeight="1" x14ac:dyDescent="0.25">
      <c r="A60" s="79">
        <v>66</v>
      </c>
      <c r="B60" s="5" t="s">
        <v>133</v>
      </c>
      <c r="C60" s="43" t="s">
        <v>134</v>
      </c>
      <c r="D60" s="98">
        <v>5382</v>
      </c>
      <c r="E60" s="43" t="s">
        <v>137</v>
      </c>
      <c r="F60" s="54"/>
      <c r="G60" s="114" t="s">
        <v>131</v>
      </c>
      <c r="H60" s="35" t="s">
        <v>380</v>
      </c>
      <c r="I60" s="88" t="s">
        <v>136</v>
      </c>
      <c r="J60" s="4">
        <v>1906</v>
      </c>
      <c r="K60" s="4">
        <v>445</v>
      </c>
      <c r="L60" s="5" t="s">
        <v>28</v>
      </c>
      <c r="M60" s="84" t="s">
        <v>138</v>
      </c>
      <c r="N60" s="7">
        <v>7694</v>
      </c>
      <c r="O60" s="34" t="s">
        <v>24</v>
      </c>
      <c r="P60" s="11"/>
      <c r="Q60" s="43" t="s">
        <v>135</v>
      </c>
      <c r="R60" s="46" t="s">
        <v>129</v>
      </c>
      <c r="S60" s="11"/>
      <c r="T60" s="39" t="s">
        <v>25</v>
      </c>
      <c r="U60" s="45" t="s">
        <v>26</v>
      </c>
    </row>
    <row r="61" spans="1:21" ht="15" customHeight="1" x14ac:dyDescent="0.25">
      <c r="A61" s="79">
        <v>37</v>
      </c>
      <c r="B61" s="5" t="s">
        <v>126</v>
      </c>
      <c r="C61" s="43" t="s">
        <v>127</v>
      </c>
      <c r="D61" s="102">
        <v>6664</v>
      </c>
      <c r="E61" s="5" t="s">
        <v>533</v>
      </c>
      <c r="F61" s="54"/>
      <c r="G61" s="114" t="s">
        <v>131</v>
      </c>
      <c r="H61" s="35" t="s">
        <v>380</v>
      </c>
      <c r="I61" s="88" t="s">
        <v>130</v>
      </c>
      <c r="J61" s="4">
        <v>1911</v>
      </c>
      <c r="K61" s="4">
        <v>445</v>
      </c>
      <c r="L61" s="5" t="s">
        <v>28</v>
      </c>
      <c r="M61" s="76" t="s">
        <v>132</v>
      </c>
      <c r="N61" s="13">
        <v>6858</v>
      </c>
      <c r="O61" s="34" t="s">
        <v>24</v>
      </c>
      <c r="P61" s="11"/>
      <c r="Q61" s="43" t="s">
        <v>128</v>
      </c>
      <c r="R61" s="46" t="s">
        <v>129</v>
      </c>
      <c r="S61" s="29" t="s">
        <v>24</v>
      </c>
      <c r="T61" s="39" t="s">
        <v>25</v>
      </c>
      <c r="U61" s="45" t="s">
        <v>26</v>
      </c>
    </row>
    <row r="62" spans="1:21" ht="15" customHeight="1" x14ac:dyDescent="0.25">
      <c r="A62" s="79">
        <v>23</v>
      </c>
      <c r="B62" s="5" t="s">
        <v>246</v>
      </c>
      <c r="C62" s="43" t="s">
        <v>59</v>
      </c>
      <c r="D62" s="102">
        <v>6786</v>
      </c>
      <c r="E62" s="43" t="s">
        <v>249</v>
      </c>
      <c r="F62" s="55">
        <v>4</v>
      </c>
      <c r="G62" s="114" t="s">
        <v>131</v>
      </c>
      <c r="H62" s="76" t="s">
        <v>248</v>
      </c>
      <c r="I62" s="88" t="s">
        <v>36</v>
      </c>
      <c r="J62" s="4">
        <v>1917</v>
      </c>
      <c r="K62" s="4">
        <v>2625</v>
      </c>
      <c r="L62" s="5" t="s">
        <v>28</v>
      </c>
      <c r="M62" s="81" t="s">
        <v>102</v>
      </c>
      <c r="N62" s="13">
        <v>7185</v>
      </c>
      <c r="O62" s="34" t="s">
        <v>24</v>
      </c>
      <c r="P62" s="11"/>
      <c r="Q62" s="5" t="s">
        <v>247</v>
      </c>
      <c r="R62" s="34" t="s">
        <v>24</v>
      </c>
      <c r="S62" s="29" t="s">
        <v>24</v>
      </c>
      <c r="T62" s="39" t="s">
        <v>25</v>
      </c>
      <c r="U62" s="45" t="s">
        <v>26</v>
      </c>
    </row>
    <row r="63" spans="1:21" ht="15" customHeight="1" x14ac:dyDescent="0.25">
      <c r="A63" s="29">
        <v>60</v>
      </c>
      <c r="B63" s="5" t="s">
        <v>184</v>
      </c>
      <c r="C63" s="43" t="s">
        <v>59</v>
      </c>
      <c r="D63" s="347">
        <v>6557</v>
      </c>
      <c r="E63" s="43" t="s">
        <v>188</v>
      </c>
      <c r="F63" s="3">
        <v>1</v>
      </c>
      <c r="G63" s="124" t="s">
        <v>189</v>
      </c>
      <c r="H63" s="17" t="s">
        <v>186</v>
      </c>
      <c r="I63" s="15" t="s">
        <v>187</v>
      </c>
      <c r="J63" s="4">
        <v>1907</v>
      </c>
      <c r="K63" s="4">
        <v>335</v>
      </c>
      <c r="L63" s="5" t="s">
        <v>28</v>
      </c>
      <c r="M63" s="94" t="s">
        <v>384</v>
      </c>
      <c r="N63" s="10" t="s">
        <v>190</v>
      </c>
      <c r="O63" s="15" t="s">
        <v>188</v>
      </c>
      <c r="P63" s="11"/>
      <c r="Q63" s="43" t="s">
        <v>185</v>
      </c>
      <c r="R63" s="48" t="s">
        <v>28</v>
      </c>
      <c r="S63" s="29" t="s">
        <v>24</v>
      </c>
      <c r="T63" s="8">
        <v>8</v>
      </c>
      <c r="U63" s="8">
        <v>15</v>
      </c>
    </row>
    <row r="64" spans="1:21" ht="15" customHeight="1" x14ac:dyDescent="0.25">
      <c r="A64" s="73">
        <v>36</v>
      </c>
      <c r="B64" s="5" t="s">
        <v>115</v>
      </c>
      <c r="C64" s="43" t="s">
        <v>59</v>
      </c>
      <c r="D64" s="98">
        <v>5354</v>
      </c>
      <c r="E64" s="149" t="s">
        <v>119</v>
      </c>
      <c r="F64" s="52"/>
      <c r="G64" s="115" t="s">
        <v>120</v>
      </c>
      <c r="H64" s="35" t="s">
        <v>380</v>
      </c>
      <c r="I64" s="88" t="s">
        <v>118</v>
      </c>
      <c r="J64" s="4">
        <v>1908</v>
      </c>
      <c r="K64" s="4">
        <v>2212</v>
      </c>
      <c r="L64" s="5" t="s">
        <v>28</v>
      </c>
      <c r="M64" s="76" t="s">
        <v>31</v>
      </c>
      <c r="N64" s="13">
        <v>7531</v>
      </c>
      <c r="O64" s="34" t="s">
        <v>24</v>
      </c>
      <c r="P64" s="12">
        <v>8425</v>
      </c>
      <c r="Q64" s="43" t="s">
        <v>116</v>
      </c>
      <c r="R64" s="46" t="s">
        <v>117</v>
      </c>
      <c r="S64" s="29" t="s">
        <v>24</v>
      </c>
      <c r="T64" s="39" t="s">
        <v>25</v>
      </c>
      <c r="U64" s="45" t="s">
        <v>26</v>
      </c>
    </row>
    <row r="65" spans="1:22" ht="15" customHeight="1" x14ac:dyDescent="0.25">
      <c r="A65" s="73">
        <v>54</v>
      </c>
      <c r="B65" s="5" t="s">
        <v>202</v>
      </c>
      <c r="C65" s="43" t="s">
        <v>59</v>
      </c>
      <c r="D65" s="98">
        <v>5475</v>
      </c>
      <c r="E65" s="43" t="s">
        <v>205</v>
      </c>
      <c r="F65" s="54"/>
      <c r="G65" s="115" t="s">
        <v>120</v>
      </c>
      <c r="H65" s="35" t="s">
        <v>380</v>
      </c>
      <c r="I65" s="88" t="s">
        <v>158</v>
      </c>
      <c r="J65" s="4">
        <v>1899</v>
      </c>
      <c r="K65" s="4">
        <v>1372</v>
      </c>
      <c r="L65" s="5" t="s">
        <v>28</v>
      </c>
      <c r="M65" s="76" t="s">
        <v>31</v>
      </c>
      <c r="N65" s="13">
        <v>7455</v>
      </c>
      <c r="O65" s="34" t="s">
        <v>24</v>
      </c>
      <c r="P65" s="11"/>
      <c r="Q65" s="43" t="s">
        <v>203</v>
      </c>
      <c r="R65" s="46" t="s">
        <v>204</v>
      </c>
      <c r="S65" s="29" t="s">
        <v>24</v>
      </c>
      <c r="T65" s="39" t="s">
        <v>25</v>
      </c>
      <c r="U65" s="45" t="s">
        <v>26</v>
      </c>
    </row>
    <row r="66" spans="1:22" ht="15" customHeight="1" x14ac:dyDescent="0.25">
      <c r="A66" s="73">
        <v>3</v>
      </c>
      <c r="B66" s="5" t="s">
        <v>220</v>
      </c>
      <c r="C66" s="43" t="s">
        <v>221</v>
      </c>
      <c r="D66" s="99">
        <v>5647</v>
      </c>
      <c r="E66" s="43" t="s">
        <v>223</v>
      </c>
      <c r="F66" s="54"/>
      <c r="G66" s="115" t="s">
        <v>120</v>
      </c>
      <c r="H66" s="35" t="s">
        <v>380</v>
      </c>
      <c r="I66" s="35" t="s">
        <v>55</v>
      </c>
      <c r="J66" s="4">
        <v>1906</v>
      </c>
      <c r="K66" s="4">
        <v>69</v>
      </c>
      <c r="L66" s="5" t="s">
        <v>28</v>
      </c>
      <c r="M66" s="76" t="s">
        <v>31</v>
      </c>
      <c r="N66" s="13">
        <v>6540</v>
      </c>
      <c r="O66" s="9" t="s">
        <v>28</v>
      </c>
      <c r="P66" s="12">
        <v>7816</v>
      </c>
      <c r="Q66" s="43" t="s">
        <v>222</v>
      </c>
      <c r="R66" s="50" t="s">
        <v>24</v>
      </c>
      <c r="S66" s="29" t="s">
        <v>24</v>
      </c>
      <c r="T66" s="39" t="s">
        <v>25</v>
      </c>
      <c r="U66" s="8">
        <v>1</v>
      </c>
    </row>
    <row r="67" spans="1:22" ht="15" customHeight="1" x14ac:dyDescent="0.25">
      <c r="A67" s="73">
        <v>49</v>
      </c>
      <c r="B67" s="5" t="s">
        <v>347</v>
      </c>
      <c r="C67" s="43" t="s">
        <v>47</v>
      </c>
      <c r="D67" s="99">
        <v>5673</v>
      </c>
      <c r="E67" s="43" t="s">
        <v>350</v>
      </c>
      <c r="F67" s="54"/>
      <c r="G67" s="115" t="s">
        <v>120</v>
      </c>
      <c r="H67" s="35" t="s">
        <v>380</v>
      </c>
      <c r="I67" s="35" t="s">
        <v>349</v>
      </c>
      <c r="J67" s="4">
        <v>1911</v>
      </c>
      <c r="K67" s="4">
        <v>591</v>
      </c>
      <c r="L67" s="5" t="s">
        <v>28</v>
      </c>
      <c r="M67" s="81" t="s">
        <v>102</v>
      </c>
      <c r="N67" s="13">
        <v>6742</v>
      </c>
      <c r="O67" s="34" t="s">
        <v>24</v>
      </c>
      <c r="P67" s="12">
        <v>7588</v>
      </c>
      <c r="Q67" s="43" t="s">
        <v>348</v>
      </c>
      <c r="R67" s="46" t="s">
        <v>345</v>
      </c>
      <c r="S67" s="29" t="s">
        <v>24</v>
      </c>
      <c r="T67" s="39" t="s">
        <v>25</v>
      </c>
      <c r="U67" s="45" t="s">
        <v>26</v>
      </c>
    </row>
    <row r="68" spans="1:22" ht="15" customHeight="1" x14ac:dyDescent="0.25">
      <c r="A68" s="73">
        <v>48</v>
      </c>
      <c r="B68" s="5" t="s">
        <v>318</v>
      </c>
      <c r="C68" s="43" t="s">
        <v>59</v>
      </c>
      <c r="D68" s="99">
        <v>5747</v>
      </c>
      <c r="E68" s="43" t="s">
        <v>322</v>
      </c>
      <c r="F68" s="54"/>
      <c r="G68" s="115" t="s">
        <v>120</v>
      </c>
      <c r="H68" s="35" t="s">
        <v>380</v>
      </c>
      <c r="I68" s="35" t="s">
        <v>321</v>
      </c>
      <c r="J68" s="4">
        <v>1909</v>
      </c>
      <c r="K68" s="4">
        <v>466</v>
      </c>
      <c r="L68" s="5" t="s">
        <v>28</v>
      </c>
      <c r="M68" s="76" t="s">
        <v>31</v>
      </c>
      <c r="N68" s="13">
        <v>7986</v>
      </c>
      <c r="O68" s="34" t="s">
        <v>24</v>
      </c>
      <c r="P68" s="11"/>
      <c r="Q68" s="43" t="s">
        <v>319</v>
      </c>
      <c r="R68" s="46" t="s">
        <v>320</v>
      </c>
      <c r="S68" s="29" t="s">
        <v>24</v>
      </c>
      <c r="T68" s="39" t="s">
        <v>25</v>
      </c>
      <c r="U68" s="45" t="s">
        <v>26</v>
      </c>
    </row>
    <row r="69" spans="1:22" ht="15" customHeight="1" x14ac:dyDescent="0.25">
      <c r="A69" s="73">
        <v>46</v>
      </c>
      <c r="B69" s="5" t="s">
        <v>283</v>
      </c>
      <c r="C69" s="43" t="s">
        <v>288</v>
      </c>
      <c r="D69" s="99">
        <v>5749</v>
      </c>
      <c r="E69" s="43" t="s">
        <v>290</v>
      </c>
      <c r="F69" s="54"/>
      <c r="G69" s="115" t="s">
        <v>120</v>
      </c>
      <c r="H69" s="76" t="s">
        <v>248</v>
      </c>
      <c r="I69" s="35" t="s">
        <v>50</v>
      </c>
      <c r="J69" s="4">
        <v>1910</v>
      </c>
      <c r="K69" s="4">
        <v>124</v>
      </c>
      <c r="L69" s="5" t="s">
        <v>28</v>
      </c>
      <c r="M69" s="76" t="s">
        <v>291</v>
      </c>
      <c r="N69" s="13">
        <v>6027</v>
      </c>
      <c r="O69" s="34" t="s">
        <v>24</v>
      </c>
      <c r="P69" s="11"/>
      <c r="Q69" s="43" t="s">
        <v>289</v>
      </c>
      <c r="R69" s="50" t="s">
        <v>24</v>
      </c>
      <c r="S69" s="29" t="s">
        <v>24</v>
      </c>
      <c r="T69" s="39" t="s">
        <v>25</v>
      </c>
      <c r="U69" s="45" t="s">
        <v>26</v>
      </c>
    </row>
    <row r="70" spans="1:22" ht="15" customHeight="1" x14ac:dyDescent="0.25">
      <c r="A70" s="73">
        <v>25</v>
      </c>
      <c r="B70" s="5" t="s">
        <v>361</v>
      </c>
      <c r="C70" s="43" t="s">
        <v>362</v>
      </c>
      <c r="D70" s="99">
        <v>5763</v>
      </c>
      <c r="E70" s="43" t="s">
        <v>394</v>
      </c>
      <c r="F70" s="55">
        <v>7</v>
      </c>
      <c r="G70" s="115" t="s">
        <v>120</v>
      </c>
      <c r="H70" s="35" t="s">
        <v>380</v>
      </c>
      <c r="I70" s="35" t="s">
        <v>365</v>
      </c>
      <c r="J70" s="4">
        <v>1910</v>
      </c>
      <c r="K70" s="4">
        <v>47</v>
      </c>
      <c r="L70" s="5" t="s">
        <v>28</v>
      </c>
      <c r="M70" s="76" t="s">
        <v>31</v>
      </c>
      <c r="N70" s="13">
        <v>5854</v>
      </c>
      <c r="O70" s="34" t="s">
        <v>24</v>
      </c>
      <c r="P70" s="11"/>
      <c r="Q70" s="43" t="s">
        <v>363</v>
      </c>
      <c r="R70" s="46" t="s">
        <v>364</v>
      </c>
      <c r="S70" s="29" t="s">
        <v>24</v>
      </c>
      <c r="T70" s="39" t="s">
        <v>25</v>
      </c>
      <c r="U70" s="45" t="s">
        <v>26</v>
      </c>
    </row>
    <row r="71" spans="1:22" ht="15" customHeight="1" x14ac:dyDescent="0.25">
      <c r="A71" s="74">
        <v>45</v>
      </c>
      <c r="B71" s="5" t="s">
        <v>283</v>
      </c>
      <c r="C71" s="43" t="s">
        <v>284</v>
      </c>
      <c r="D71" s="347">
        <v>6221</v>
      </c>
      <c r="E71" s="43" t="s">
        <v>287</v>
      </c>
      <c r="F71" s="3">
        <v>1</v>
      </c>
      <c r="G71" s="120" t="s">
        <v>470</v>
      </c>
      <c r="H71" s="35" t="s">
        <v>380</v>
      </c>
      <c r="I71" s="35" t="s">
        <v>286</v>
      </c>
      <c r="J71" s="4">
        <v>1914</v>
      </c>
      <c r="K71" s="4">
        <v>1708</v>
      </c>
      <c r="L71" s="5" t="s">
        <v>28</v>
      </c>
      <c r="M71" s="81" t="s">
        <v>102</v>
      </c>
      <c r="N71" s="13">
        <v>6230</v>
      </c>
      <c r="O71" s="34" t="s">
        <v>24</v>
      </c>
      <c r="P71" s="12">
        <v>6203</v>
      </c>
      <c r="Q71" s="5" t="s">
        <v>285</v>
      </c>
      <c r="R71" s="34" t="s">
        <v>24</v>
      </c>
      <c r="S71" s="29" t="s">
        <v>24</v>
      </c>
      <c r="T71" s="39" t="s">
        <v>25</v>
      </c>
      <c r="U71" s="45" t="s">
        <v>26</v>
      </c>
    </row>
    <row r="72" spans="1:22" ht="15" customHeight="1" x14ac:dyDescent="0.25">
      <c r="A72" s="76">
        <v>41</v>
      </c>
      <c r="B72" s="5" t="s">
        <v>103</v>
      </c>
      <c r="C72" s="43" t="s">
        <v>80</v>
      </c>
      <c r="D72" s="100">
        <v>6079</v>
      </c>
      <c r="E72" s="43" t="s">
        <v>107</v>
      </c>
      <c r="F72" s="54"/>
      <c r="G72" s="116" t="s">
        <v>108</v>
      </c>
      <c r="H72" s="73" t="s">
        <v>105</v>
      </c>
      <c r="I72" s="73" t="s">
        <v>106</v>
      </c>
      <c r="J72" s="4">
        <v>1913</v>
      </c>
      <c r="K72" s="4">
        <v>2370</v>
      </c>
      <c r="L72" s="5" t="s">
        <v>28</v>
      </c>
      <c r="M72" s="76" t="s">
        <v>31</v>
      </c>
      <c r="N72" s="13">
        <v>6906</v>
      </c>
      <c r="O72" s="34" t="s">
        <v>24</v>
      </c>
      <c r="P72" s="2"/>
      <c r="Q72" s="5" t="s">
        <v>104</v>
      </c>
      <c r="R72" s="17" t="s">
        <v>89</v>
      </c>
      <c r="S72" s="29" t="s">
        <v>24</v>
      </c>
      <c r="T72" s="39" t="s">
        <v>25</v>
      </c>
      <c r="U72" s="45" t="s">
        <v>26</v>
      </c>
    </row>
    <row r="73" spans="1:22" ht="15" customHeight="1" x14ac:dyDescent="0.25">
      <c r="A73" s="76">
        <v>34</v>
      </c>
      <c r="B73" s="5" t="s">
        <v>166</v>
      </c>
      <c r="C73" s="43" t="s">
        <v>53</v>
      </c>
      <c r="D73" s="100">
        <v>6174</v>
      </c>
      <c r="E73" s="43" t="s">
        <v>169</v>
      </c>
      <c r="F73" s="54"/>
      <c r="G73" s="116" t="s">
        <v>108</v>
      </c>
      <c r="H73" s="35" t="s">
        <v>380</v>
      </c>
      <c r="I73" s="35" t="s">
        <v>168</v>
      </c>
      <c r="J73" s="4">
        <v>1914</v>
      </c>
      <c r="K73" s="4">
        <v>1652</v>
      </c>
      <c r="L73" s="5" t="s">
        <v>28</v>
      </c>
      <c r="M73" s="81" t="s">
        <v>102</v>
      </c>
      <c r="N73" s="13">
        <v>6267</v>
      </c>
      <c r="O73" s="34" t="s">
        <v>24</v>
      </c>
      <c r="P73" s="12">
        <v>7670</v>
      </c>
      <c r="Q73" s="5" t="s">
        <v>167</v>
      </c>
      <c r="R73" s="9" t="s">
        <v>28</v>
      </c>
      <c r="S73" s="29" t="s">
        <v>24</v>
      </c>
      <c r="T73" s="39" t="s">
        <v>25</v>
      </c>
      <c r="U73" s="45" t="s">
        <v>26</v>
      </c>
    </row>
    <row r="74" spans="1:22" ht="15" customHeight="1" x14ac:dyDescent="0.25">
      <c r="A74" s="76">
        <v>55</v>
      </c>
      <c r="B74" s="5" t="s">
        <v>296</v>
      </c>
      <c r="C74" s="43" t="s">
        <v>53</v>
      </c>
      <c r="D74" s="347">
        <v>6285</v>
      </c>
      <c r="E74" s="43" t="s">
        <v>299</v>
      </c>
      <c r="F74" s="55">
        <v>3</v>
      </c>
      <c r="G74" s="116" t="s">
        <v>108</v>
      </c>
      <c r="H74" s="75" t="s">
        <v>244</v>
      </c>
      <c r="I74" s="83" t="s">
        <v>298</v>
      </c>
      <c r="J74" s="4">
        <v>1913</v>
      </c>
      <c r="K74" s="4">
        <v>2427</v>
      </c>
      <c r="L74" s="5" t="s">
        <v>28</v>
      </c>
      <c r="M74" s="76" t="s">
        <v>31</v>
      </c>
      <c r="N74" s="13">
        <v>6428</v>
      </c>
      <c r="O74" s="34" t="s">
        <v>24</v>
      </c>
      <c r="P74" s="11"/>
      <c r="Q74" s="5" t="s">
        <v>297</v>
      </c>
      <c r="R74" s="34" t="s">
        <v>24</v>
      </c>
      <c r="S74" s="29" t="s">
        <v>24</v>
      </c>
      <c r="T74" s="39" t="s">
        <v>25</v>
      </c>
      <c r="U74" s="45" t="s">
        <v>26</v>
      </c>
    </row>
    <row r="75" spans="1:22" ht="15" customHeight="1" x14ac:dyDescent="0.25">
      <c r="A75" s="31"/>
      <c r="B75" s="19"/>
      <c r="C75" s="19"/>
      <c r="D75" s="21"/>
      <c r="E75" s="19"/>
      <c r="F75" s="71">
        <v>70</v>
      </c>
      <c r="G75" s="19"/>
      <c r="H75" s="19"/>
      <c r="I75" s="19"/>
      <c r="J75" s="20"/>
      <c r="K75" s="20"/>
      <c r="L75" s="19"/>
      <c r="M75" s="19"/>
      <c r="N75" s="21"/>
      <c r="O75" s="19"/>
      <c r="P75" s="25"/>
      <c r="Q75" s="19"/>
      <c r="R75" s="19"/>
      <c r="S75" s="22"/>
      <c r="T75" s="40"/>
      <c r="U75" s="40"/>
    </row>
    <row r="76" spans="1:22" s="1" customFormat="1" x14ac:dyDescent="0.25">
      <c r="A76" s="263" t="s">
        <v>543</v>
      </c>
      <c r="B76" s="19"/>
      <c r="C76" s="19"/>
      <c r="D76" s="71"/>
      <c r="E76" s="71"/>
      <c r="F76" s="21"/>
      <c r="G76" s="19"/>
      <c r="H76" s="19"/>
      <c r="I76" s="19"/>
      <c r="J76" s="19"/>
      <c r="K76" s="20"/>
      <c r="L76" s="20"/>
      <c r="M76" s="19"/>
      <c r="N76" s="19"/>
      <c r="O76" s="21"/>
      <c r="P76" s="19"/>
      <c r="Q76" s="25"/>
      <c r="R76" s="19"/>
      <c r="S76" s="19"/>
      <c r="T76" s="22"/>
      <c r="U76" s="40"/>
      <c r="V76" s="40"/>
    </row>
    <row r="77" spans="1:22" s="1" customFormat="1" x14ac:dyDescent="0.25">
      <c r="A77" s="263"/>
      <c r="B77" s="19"/>
      <c r="C77" s="19"/>
      <c r="D77" s="71"/>
      <c r="E77" s="71"/>
      <c r="F77" s="21"/>
      <c r="G77" s="19"/>
      <c r="H77" s="19"/>
      <c r="I77" s="19"/>
      <c r="J77" s="19"/>
      <c r="K77" s="20"/>
      <c r="L77" s="20"/>
      <c r="M77" s="19"/>
      <c r="N77" s="19"/>
      <c r="O77" s="21"/>
      <c r="P77" s="19"/>
      <c r="Q77" s="25"/>
      <c r="R77" s="19"/>
      <c r="S77" s="19"/>
      <c r="T77" s="22"/>
      <c r="U77" s="40"/>
      <c r="V77" s="40"/>
    </row>
    <row r="78" spans="1:22" x14ac:dyDescent="0.25">
      <c r="A78" s="32" t="s">
        <v>372</v>
      </c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41"/>
      <c r="U78" s="41"/>
    </row>
    <row r="79" spans="1:22" x14ac:dyDescent="0.25">
      <c r="A79" s="33" t="s">
        <v>373</v>
      </c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41"/>
      <c r="U79" s="41"/>
    </row>
    <row r="80" spans="1:22" x14ac:dyDescent="0.25">
      <c r="A80" s="26" t="s">
        <v>374</v>
      </c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7"/>
      <c r="S80" s="1"/>
      <c r="T80" s="1"/>
      <c r="U80" s="1"/>
    </row>
    <row r="152" spans="1:21" s="127" customFormat="1" x14ac:dyDescent="0.25">
      <c r="A152" s="127" t="s">
        <v>471</v>
      </c>
      <c r="G152" s="127" t="s">
        <v>0</v>
      </c>
      <c r="M152" s="127" t="s">
        <v>0</v>
      </c>
    </row>
    <row r="153" spans="1:21" s="1" customFormat="1" ht="15" customHeight="1" x14ac:dyDescent="0.25">
      <c r="A153" s="42" t="s">
        <v>1</v>
      </c>
      <c r="B153" s="3" t="s">
        <v>2</v>
      </c>
      <c r="C153" s="3" t="s">
        <v>3</v>
      </c>
      <c r="D153" s="3" t="s">
        <v>13</v>
      </c>
      <c r="E153" s="3" t="s">
        <v>14</v>
      </c>
      <c r="F153" s="52"/>
      <c r="G153" s="3" t="s">
        <v>15</v>
      </c>
      <c r="H153" s="3" t="s">
        <v>8</v>
      </c>
      <c r="I153" s="3" t="s">
        <v>9</v>
      </c>
      <c r="J153" s="3" t="s">
        <v>10</v>
      </c>
      <c r="K153" s="3" t="s">
        <v>11</v>
      </c>
      <c r="L153" s="3" t="s">
        <v>12</v>
      </c>
      <c r="M153" s="3" t="s">
        <v>16</v>
      </c>
      <c r="N153" s="3" t="s">
        <v>17</v>
      </c>
      <c r="O153" s="3" t="s">
        <v>18</v>
      </c>
      <c r="P153" s="3" t="s">
        <v>19</v>
      </c>
      <c r="Q153" s="3" t="s">
        <v>4</v>
      </c>
      <c r="R153" s="3" t="s">
        <v>5</v>
      </c>
      <c r="S153" s="3" t="s">
        <v>375</v>
      </c>
      <c r="T153" s="38" t="s">
        <v>6</v>
      </c>
      <c r="U153" s="38" t="s">
        <v>7</v>
      </c>
    </row>
    <row r="154" spans="1:21" s="1" customFormat="1" ht="15" customHeight="1" x14ac:dyDescent="0.25">
      <c r="A154" s="30">
        <v>6</v>
      </c>
      <c r="B154" s="5" t="s">
        <v>145</v>
      </c>
      <c r="C154" s="43" t="s">
        <v>59</v>
      </c>
      <c r="D154" s="102">
        <v>6776</v>
      </c>
      <c r="E154" s="43" t="s">
        <v>388</v>
      </c>
      <c r="F154" s="125"/>
      <c r="G154" s="109" t="s">
        <v>149</v>
      </c>
      <c r="H154" s="35" t="s">
        <v>380</v>
      </c>
      <c r="I154" s="88" t="s">
        <v>148</v>
      </c>
      <c r="J154" s="4">
        <v>1917</v>
      </c>
      <c r="K154" s="4">
        <v>2576</v>
      </c>
      <c r="L154" s="5" t="s">
        <v>28</v>
      </c>
      <c r="M154" s="76" t="s">
        <v>31</v>
      </c>
      <c r="N154" s="13">
        <v>6890</v>
      </c>
      <c r="O154" s="34" t="s">
        <v>24</v>
      </c>
      <c r="P154" s="11"/>
      <c r="Q154" s="5" t="s">
        <v>146</v>
      </c>
      <c r="R154" s="35" t="s">
        <v>147</v>
      </c>
      <c r="S154" s="29" t="s">
        <v>24</v>
      </c>
      <c r="T154" s="39" t="s">
        <v>25</v>
      </c>
      <c r="U154" s="45" t="s">
        <v>26</v>
      </c>
    </row>
    <row r="155" spans="1:21" s="1" customFormat="1" ht="15" customHeight="1" x14ac:dyDescent="0.25">
      <c r="A155" s="30">
        <v>43</v>
      </c>
      <c r="B155" s="5" t="s">
        <v>278</v>
      </c>
      <c r="C155" s="43" t="s">
        <v>134</v>
      </c>
      <c r="D155" s="102">
        <v>6808</v>
      </c>
      <c r="E155" s="43" t="s">
        <v>393</v>
      </c>
      <c r="F155" s="126"/>
      <c r="G155" s="109" t="s">
        <v>149</v>
      </c>
      <c r="H155" s="75" t="s">
        <v>244</v>
      </c>
      <c r="I155" s="88" t="s">
        <v>280</v>
      </c>
      <c r="J155" s="4">
        <v>1911</v>
      </c>
      <c r="K155" s="4">
        <v>452</v>
      </c>
      <c r="L155" s="5" t="s">
        <v>28</v>
      </c>
      <c r="M155" s="76" t="s">
        <v>31</v>
      </c>
      <c r="N155" s="13">
        <v>6985</v>
      </c>
      <c r="O155" s="34" t="s">
        <v>24</v>
      </c>
      <c r="P155" s="12">
        <v>8317</v>
      </c>
      <c r="Q155" s="5" t="s">
        <v>279</v>
      </c>
      <c r="R155" s="34" t="s">
        <v>24</v>
      </c>
      <c r="S155" s="29" t="s">
        <v>24</v>
      </c>
      <c r="T155" s="39" t="s">
        <v>25</v>
      </c>
      <c r="U155" s="45" t="s">
        <v>26</v>
      </c>
    </row>
    <row r="156" spans="1:21" s="1" customFormat="1" ht="15" customHeight="1" x14ac:dyDescent="0.25">
      <c r="A156" s="30">
        <v>10</v>
      </c>
      <c r="B156" s="5" t="s">
        <v>323</v>
      </c>
      <c r="C156" s="43" t="s">
        <v>53</v>
      </c>
      <c r="D156" s="102">
        <v>6872</v>
      </c>
      <c r="E156" s="43" t="s">
        <v>325</v>
      </c>
      <c r="F156" s="126"/>
      <c r="G156" s="109" t="s">
        <v>149</v>
      </c>
      <c r="H156" s="35" t="s">
        <v>380</v>
      </c>
      <c r="I156" s="35" t="s">
        <v>76</v>
      </c>
      <c r="J156" s="4">
        <v>1902</v>
      </c>
      <c r="K156" s="4">
        <v>1234</v>
      </c>
      <c r="L156" s="5" t="s">
        <v>28</v>
      </c>
      <c r="M156" s="76" t="s">
        <v>31</v>
      </c>
      <c r="N156" s="13">
        <v>7027</v>
      </c>
      <c r="O156" s="34" t="s">
        <v>24</v>
      </c>
      <c r="P156" s="12">
        <v>7633</v>
      </c>
      <c r="Q156" s="43" t="s">
        <v>324</v>
      </c>
      <c r="R156" s="49" t="s">
        <v>310</v>
      </c>
      <c r="S156" s="29" t="s">
        <v>24</v>
      </c>
      <c r="T156" s="39" t="s">
        <v>25</v>
      </c>
      <c r="U156" s="45" t="s">
        <v>26</v>
      </c>
    </row>
    <row r="157" spans="1:21" s="1" customFormat="1" ht="15" customHeight="1" x14ac:dyDescent="0.25">
      <c r="A157" s="30">
        <v>32</v>
      </c>
      <c r="B157" s="5" t="s">
        <v>39</v>
      </c>
      <c r="C157" s="43" t="s">
        <v>40</v>
      </c>
      <c r="D157" s="98">
        <v>5348</v>
      </c>
      <c r="E157" s="43" t="s">
        <v>44</v>
      </c>
      <c r="F157" s="126"/>
      <c r="G157" s="110" t="s">
        <v>45</v>
      </c>
      <c r="H157" s="35" t="s">
        <v>380</v>
      </c>
      <c r="I157" s="35" t="s">
        <v>43</v>
      </c>
      <c r="J157" s="4">
        <v>1908</v>
      </c>
      <c r="K157" s="4">
        <v>2306</v>
      </c>
      <c r="L157" s="5" t="s">
        <v>28</v>
      </c>
      <c r="M157" s="76" t="s">
        <v>31</v>
      </c>
      <c r="N157" s="13">
        <v>7631</v>
      </c>
      <c r="O157" s="34" t="s">
        <v>24</v>
      </c>
      <c r="P157" s="11"/>
      <c r="Q157" s="43" t="s">
        <v>41</v>
      </c>
      <c r="R157" s="46" t="s">
        <v>42</v>
      </c>
      <c r="S157" s="29" t="s">
        <v>24</v>
      </c>
      <c r="T157" s="39" t="s">
        <v>25</v>
      </c>
      <c r="U157" s="45" t="s">
        <v>26</v>
      </c>
    </row>
    <row r="158" spans="1:21" s="1" customFormat="1" ht="15" customHeight="1" x14ac:dyDescent="0.25">
      <c r="A158" s="30">
        <v>38</v>
      </c>
      <c r="B158" s="5" t="s">
        <v>264</v>
      </c>
      <c r="C158" s="43" t="s">
        <v>110</v>
      </c>
      <c r="D158" s="98">
        <v>5348</v>
      </c>
      <c r="E158" s="43" t="s">
        <v>266</v>
      </c>
      <c r="F158" s="126"/>
      <c r="G158" s="110" t="s">
        <v>45</v>
      </c>
      <c r="H158" s="35" t="s">
        <v>380</v>
      </c>
      <c r="I158" s="35" t="s">
        <v>43</v>
      </c>
      <c r="J158" s="4">
        <v>1914</v>
      </c>
      <c r="K158" s="4">
        <v>2110</v>
      </c>
      <c r="L158" s="5" t="s">
        <v>28</v>
      </c>
      <c r="M158" s="76" t="s">
        <v>31</v>
      </c>
      <c r="N158" s="13">
        <v>7616</v>
      </c>
      <c r="O158" s="34" t="s">
        <v>24</v>
      </c>
      <c r="P158" s="11"/>
      <c r="Q158" s="43" t="s">
        <v>265</v>
      </c>
      <c r="R158" s="50" t="s">
        <v>24</v>
      </c>
      <c r="S158" s="29" t="s">
        <v>24</v>
      </c>
      <c r="T158" s="39" t="s">
        <v>25</v>
      </c>
      <c r="U158" s="45" t="s">
        <v>26</v>
      </c>
    </row>
    <row r="159" spans="1:21" s="1" customFormat="1" ht="15" customHeight="1" x14ac:dyDescent="0.25">
      <c r="A159" s="30">
        <v>62</v>
      </c>
      <c r="B159" s="5" t="s">
        <v>65</v>
      </c>
      <c r="C159" s="43" t="s">
        <v>40</v>
      </c>
      <c r="D159" s="99">
        <v>5480</v>
      </c>
      <c r="E159" s="43" t="s">
        <v>71</v>
      </c>
      <c r="F159" s="126"/>
      <c r="G159" s="110" t="s">
        <v>45</v>
      </c>
      <c r="H159" s="35" t="s">
        <v>380</v>
      </c>
      <c r="I159" s="87" t="s">
        <v>69</v>
      </c>
      <c r="J159" s="4">
        <v>1899</v>
      </c>
      <c r="K159" s="4">
        <v>1159</v>
      </c>
      <c r="L159" s="85" t="s">
        <v>70</v>
      </c>
      <c r="M159" s="76" t="s">
        <v>31</v>
      </c>
      <c r="N159" s="7">
        <v>5584</v>
      </c>
      <c r="O159" s="34" t="s">
        <v>24</v>
      </c>
      <c r="P159" s="7">
        <v>7272</v>
      </c>
      <c r="Q159" s="43" t="s">
        <v>66</v>
      </c>
      <c r="R159" s="46" t="s">
        <v>67</v>
      </c>
      <c r="S159" s="23" t="s">
        <v>68</v>
      </c>
      <c r="T159" s="39" t="s">
        <v>25</v>
      </c>
      <c r="U159" s="45" t="s">
        <v>26</v>
      </c>
    </row>
    <row r="160" spans="1:21" s="1" customFormat="1" ht="15" customHeight="1" x14ac:dyDescent="0.25">
      <c r="A160" s="30">
        <v>22</v>
      </c>
      <c r="B160" s="5" t="s">
        <v>242</v>
      </c>
      <c r="C160" s="43" t="s">
        <v>59</v>
      </c>
      <c r="D160" s="98">
        <v>5348</v>
      </c>
      <c r="E160" s="43" t="s">
        <v>389</v>
      </c>
      <c r="F160" s="126"/>
      <c r="G160" s="110" t="s">
        <v>45</v>
      </c>
      <c r="H160" s="75" t="s">
        <v>244</v>
      </c>
      <c r="I160" s="35" t="s">
        <v>245</v>
      </c>
      <c r="J160" s="4">
        <v>1910</v>
      </c>
      <c r="K160" s="4">
        <v>2</v>
      </c>
      <c r="L160" s="5" t="s">
        <v>28</v>
      </c>
      <c r="M160" s="76" t="s">
        <v>31</v>
      </c>
      <c r="N160" s="13">
        <v>5504</v>
      </c>
      <c r="O160" s="34" t="s">
        <v>24</v>
      </c>
      <c r="P160" s="11"/>
      <c r="Q160" s="43" t="s">
        <v>243</v>
      </c>
      <c r="R160" s="50" t="s">
        <v>24</v>
      </c>
      <c r="S160" s="29" t="s">
        <v>24</v>
      </c>
      <c r="T160" s="39" t="s">
        <v>25</v>
      </c>
      <c r="U160" s="45" t="s">
        <v>26</v>
      </c>
    </row>
    <row r="161" spans="1:21" s="1" customFormat="1" ht="15" customHeight="1" x14ac:dyDescent="0.25">
      <c r="A161" s="30">
        <v>28</v>
      </c>
      <c r="B161" s="5" t="s">
        <v>250</v>
      </c>
      <c r="C161" s="43" t="s">
        <v>80</v>
      </c>
      <c r="D161" s="99">
        <v>5644</v>
      </c>
      <c r="E161" s="43" t="s">
        <v>252</v>
      </c>
      <c r="F161" s="126"/>
      <c r="G161" s="111" t="s">
        <v>101</v>
      </c>
      <c r="H161" s="35" t="s">
        <v>380</v>
      </c>
      <c r="I161" s="74" t="s">
        <v>99</v>
      </c>
      <c r="J161" s="4">
        <v>1912</v>
      </c>
      <c r="K161" s="4">
        <v>374</v>
      </c>
      <c r="L161" s="5" t="s">
        <v>28</v>
      </c>
      <c r="M161" s="76" t="s">
        <v>31</v>
      </c>
      <c r="N161" s="13">
        <v>6374</v>
      </c>
      <c r="O161" s="9" t="s">
        <v>28</v>
      </c>
      <c r="P161" s="12">
        <v>7394</v>
      </c>
      <c r="Q161" s="43" t="s">
        <v>251</v>
      </c>
      <c r="R161" s="50" t="s">
        <v>24</v>
      </c>
      <c r="S161" s="29" t="s">
        <v>24</v>
      </c>
      <c r="T161" s="39" t="s">
        <v>25</v>
      </c>
      <c r="U161" s="8">
        <v>7</v>
      </c>
    </row>
    <row r="162" spans="1:21" s="1" customFormat="1" ht="15" customHeight="1" x14ac:dyDescent="0.25">
      <c r="A162" s="30">
        <v>19</v>
      </c>
      <c r="B162" s="5" t="s">
        <v>233</v>
      </c>
      <c r="C162" s="43" t="s">
        <v>47</v>
      </c>
      <c r="D162" s="99">
        <v>5690</v>
      </c>
      <c r="E162" s="43" t="s">
        <v>236</v>
      </c>
      <c r="F162" s="126"/>
      <c r="G162" s="111" t="s">
        <v>101</v>
      </c>
      <c r="H162" s="35" t="s">
        <v>380</v>
      </c>
      <c r="I162" s="74" t="s">
        <v>235</v>
      </c>
      <c r="J162" s="4">
        <v>1913</v>
      </c>
      <c r="K162" s="4">
        <v>2315</v>
      </c>
      <c r="L162" s="5" t="s">
        <v>28</v>
      </c>
      <c r="M162" s="76" t="s">
        <v>31</v>
      </c>
      <c r="N162" s="13">
        <v>7289</v>
      </c>
      <c r="O162" s="34" t="s">
        <v>24</v>
      </c>
      <c r="P162" s="12">
        <v>7547</v>
      </c>
      <c r="Q162" s="43" t="s">
        <v>234</v>
      </c>
      <c r="R162" s="50" t="s">
        <v>24</v>
      </c>
      <c r="S162" s="29" t="s">
        <v>24</v>
      </c>
      <c r="T162" s="39" t="s">
        <v>25</v>
      </c>
      <c r="U162" s="45" t="s">
        <v>26</v>
      </c>
    </row>
    <row r="163" spans="1:21" s="1" customFormat="1" ht="15" customHeight="1" x14ac:dyDescent="0.25">
      <c r="A163" s="30">
        <v>53</v>
      </c>
      <c r="B163" s="5" t="s">
        <v>336</v>
      </c>
      <c r="C163" s="43" t="s">
        <v>47</v>
      </c>
      <c r="D163" s="99">
        <v>5747</v>
      </c>
      <c r="E163" s="43" t="s">
        <v>339</v>
      </c>
      <c r="F163" s="126"/>
      <c r="G163" s="112" t="s">
        <v>57</v>
      </c>
      <c r="H163" s="35" t="s">
        <v>380</v>
      </c>
      <c r="I163" s="74" t="s">
        <v>338</v>
      </c>
      <c r="J163" s="4">
        <v>1912</v>
      </c>
      <c r="K163" s="4">
        <v>1149</v>
      </c>
      <c r="L163" s="5" t="s">
        <v>28</v>
      </c>
      <c r="M163" s="76" t="s">
        <v>31</v>
      </c>
      <c r="N163" s="13">
        <v>7948</v>
      </c>
      <c r="O163" s="34" t="s">
        <v>24</v>
      </c>
      <c r="P163" s="12">
        <v>8444</v>
      </c>
      <c r="Q163" s="43" t="s">
        <v>337</v>
      </c>
      <c r="R163" s="49" t="s">
        <v>310</v>
      </c>
      <c r="S163" s="29" t="s">
        <v>24</v>
      </c>
      <c r="T163" s="39" t="s">
        <v>25</v>
      </c>
      <c r="U163" s="45" t="s">
        <v>26</v>
      </c>
    </row>
    <row r="164" spans="1:21" s="1" customFormat="1" ht="15" customHeight="1" x14ac:dyDescent="0.25">
      <c r="A164" s="30">
        <v>59</v>
      </c>
      <c r="B164" s="5" t="s">
        <v>79</v>
      </c>
      <c r="C164" s="43" t="s">
        <v>80</v>
      </c>
      <c r="D164" s="102">
        <v>6832</v>
      </c>
      <c r="E164" s="43" t="s">
        <v>85</v>
      </c>
      <c r="F164" s="126"/>
      <c r="G164" s="112" t="s">
        <v>57</v>
      </c>
      <c r="H164" s="72" t="s">
        <v>83</v>
      </c>
      <c r="I164" s="73" t="s">
        <v>84</v>
      </c>
      <c r="J164" s="4">
        <v>1908</v>
      </c>
      <c r="K164" s="4">
        <v>1582</v>
      </c>
      <c r="L164" s="5" t="s">
        <v>28</v>
      </c>
      <c r="M164" s="76" t="s">
        <v>31</v>
      </c>
      <c r="N164" s="13">
        <v>7304</v>
      </c>
      <c r="O164" s="34" t="s">
        <v>24</v>
      </c>
      <c r="P164" s="11"/>
      <c r="Q164" s="43" t="s">
        <v>81</v>
      </c>
      <c r="R164" s="46" t="s">
        <v>82</v>
      </c>
      <c r="S164" s="29" t="s">
        <v>24</v>
      </c>
      <c r="T164" s="39" t="s">
        <v>25</v>
      </c>
      <c r="U164" s="45" t="s">
        <v>26</v>
      </c>
    </row>
    <row r="165" spans="1:21" s="1" customFormat="1" ht="15" customHeight="1" x14ac:dyDescent="0.25">
      <c r="A165" s="30">
        <v>14</v>
      </c>
      <c r="B165" s="5" t="s">
        <v>326</v>
      </c>
      <c r="C165" s="43" t="s">
        <v>80</v>
      </c>
      <c r="D165" s="102">
        <v>6771</v>
      </c>
      <c r="E165" s="43" t="s">
        <v>329</v>
      </c>
      <c r="F165" s="126"/>
      <c r="G165" s="112" t="s">
        <v>57</v>
      </c>
      <c r="H165" s="35" t="s">
        <v>380</v>
      </c>
      <c r="I165" s="74" t="s">
        <v>328</v>
      </c>
      <c r="J165" s="4">
        <v>1909</v>
      </c>
      <c r="K165" s="4">
        <v>857</v>
      </c>
      <c r="L165" s="5" t="s">
        <v>28</v>
      </c>
      <c r="M165" s="76" t="s">
        <v>330</v>
      </c>
      <c r="N165" s="13">
        <v>6890</v>
      </c>
      <c r="O165" s="34" t="s">
        <v>24</v>
      </c>
      <c r="P165" s="11"/>
      <c r="Q165" s="5" t="s">
        <v>327</v>
      </c>
      <c r="R165" s="24" t="s">
        <v>310</v>
      </c>
      <c r="S165" s="29" t="s">
        <v>24</v>
      </c>
      <c r="T165" s="39" t="s">
        <v>25</v>
      </c>
      <c r="U165" s="45" t="s">
        <v>26</v>
      </c>
    </row>
    <row r="166" spans="1:21" s="1" customFormat="1" ht="15" customHeight="1" x14ac:dyDescent="0.25">
      <c r="A166" s="30">
        <v>50</v>
      </c>
      <c r="B166" s="5" t="s">
        <v>174</v>
      </c>
      <c r="C166" s="43" t="s">
        <v>47</v>
      </c>
      <c r="D166" s="98">
        <v>5383</v>
      </c>
      <c r="E166" s="43" t="s">
        <v>176</v>
      </c>
      <c r="F166" s="126"/>
      <c r="G166" s="112" t="s">
        <v>57</v>
      </c>
      <c r="H166" s="35" t="s">
        <v>380</v>
      </c>
      <c r="I166" s="35" t="s">
        <v>43</v>
      </c>
      <c r="J166" s="4">
        <v>1902</v>
      </c>
      <c r="K166" s="4">
        <v>1110</v>
      </c>
      <c r="L166" s="5" t="s">
        <v>28</v>
      </c>
      <c r="M166" s="76" t="s">
        <v>31</v>
      </c>
      <c r="N166" s="13">
        <v>7686</v>
      </c>
      <c r="O166" s="34" t="s">
        <v>24</v>
      </c>
      <c r="P166" s="11"/>
      <c r="Q166" s="43" t="s">
        <v>175</v>
      </c>
      <c r="R166" s="48" t="s">
        <v>28</v>
      </c>
      <c r="S166" s="29" t="s">
        <v>24</v>
      </c>
      <c r="T166" s="39" t="s">
        <v>25</v>
      </c>
      <c r="U166" s="45" t="s">
        <v>26</v>
      </c>
    </row>
    <row r="167" spans="1:21" s="1" customFormat="1" ht="15" customHeight="1" x14ac:dyDescent="0.25">
      <c r="A167" s="30">
        <v>44</v>
      </c>
      <c r="B167" s="5" t="s">
        <v>281</v>
      </c>
      <c r="C167" s="43" t="s">
        <v>40</v>
      </c>
      <c r="D167" s="98">
        <v>5371</v>
      </c>
      <c r="E167" s="43" t="s">
        <v>144</v>
      </c>
      <c r="F167" s="126"/>
      <c r="G167" s="112" t="s">
        <v>57</v>
      </c>
      <c r="H167" s="35" t="s">
        <v>380</v>
      </c>
      <c r="I167" s="35" t="s">
        <v>194</v>
      </c>
      <c r="J167" s="4">
        <v>1903</v>
      </c>
      <c r="K167" s="4">
        <v>2497</v>
      </c>
      <c r="L167" s="5" t="s">
        <v>28</v>
      </c>
      <c r="M167" s="76" t="s">
        <v>31</v>
      </c>
      <c r="N167" s="13">
        <v>7598</v>
      </c>
      <c r="O167" s="34" t="s">
        <v>24</v>
      </c>
      <c r="P167" s="2"/>
      <c r="Q167" s="43" t="s">
        <v>282</v>
      </c>
      <c r="R167" s="50" t="s">
        <v>24</v>
      </c>
      <c r="S167" s="29" t="s">
        <v>24</v>
      </c>
      <c r="T167" s="39" t="s">
        <v>25</v>
      </c>
      <c r="U167" s="45" t="s">
        <v>26</v>
      </c>
    </row>
    <row r="168" spans="1:21" s="1" customFormat="1" ht="15" customHeight="1" x14ac:dyDescent="0.25">
      <c r="A168" s="30">
        <v>11</v>
      </c>
      <c r="B168" s="5" t="s">
        <v>191</v>
      </c>
      <c r="C168" s="43" t="s">
        <v>40</v>
      </c>
      <c r="D168" s="98">
        <v>5383</v>
      </c>
      <c r="E168" s="43" t="s">
        <v>144</v>
      </c>
      <c r="F168" s="126"/>
      <c r="G168" s="112" t="s">
        <v>57</v>
      </c>
      <c r="H168" s="35" t="s">
        <v>380</v>
      </c>
      <c r="I168" s="35" t="s">
        <v>194</v>
      </c>
      <c r="J168" s="4">
        <v>1909</v>
      </c>
      <c r="K168" s="4">
        <v>1846</v>
      </c>
      <c r="L168" s="85" t="s">
        <v>124</v>
      </c>
      <c r="M168" s="76" t="s">
        <v>31</v>
      </c>
      <c r="N168" s="13">
        <v>7631</v>
      </c>
      <c r="O168" s="34" t="s">
        <v>24</v>
      </c>
      <c r="P168" s="11"/>
      <c r="Q168" s="43" t="s">
        <v>192</v>
      </c>
      <c r="R168" s="46" t="s">
        <v>193</v>
      </c>
      <c r="S168" s="29" t="s">
        <v>24</v>
      </c>
      <c r="T168" s="39" t="s">
        <v>25</v>
      </c>
      <c r="U168" s="45" t="s">
        <v>26</v>
      </c>
    </row>
    <row r="169" spans="1:21" s="1" customFormat="1" ht="15" customHeight="1" x14ac:dyDescent="0.25">
      <c r="A169" s="30">
        <v>70</v>
      </c>
      <c r="B169" s="5" t="s">
        <v>139</v>
      </c>
      <c r="C169" s="43" t="s">
        <v>140</v>
      </c>
      <c r="D169" s="100">
        <v>5919</v>
      </c>
      <c r="E169" s="43" t="s">
        <v>144</v>
      </c>
      <c r="F169" s="126"/>
      <c r="G169" s="112" t="s">
        <v>57</v>
      </c>
      <c r="H169" s="35" t="s">
        <v>380</v>
      </c>
      <c r="I169" s="35" t="s">
        <v>143</v>
      </c>
      <c r="J169" s="4">
        <v>1909</v>
      </c>
      <c r="K169" s="4">
        <v>976</v>
      </c>
      <c r="L169" s="5" t="s">
        <v>28</v>
      </c>
      <c r="M169" s="76" t="s">
        <v>132</v>
      </c>
      <c r="N169" s="7">
        <v>6064</v>
      </c>
      <c r="O169" s="34" t="s">
        <v>24</v>
      </c>
      <c r="P169" s="11"/>
      <c r="Q169" s="5" t="s">
        <v>141</v>
      </c>
      <c r="R169" s="35" t="s">
        <v>129</v>
      </c>
      <c r="S169" s="23" t="s">
        <v>142</v>
      </c>
      <c r="T169" s="39" t="s">
        <v>25</v>
      </c>
      <c r="U169" s="45" t="s">
        <v>26</v>
      </c>
    </row>
    <row r="170" spans="1:21" s="1" customFormat="1" ht="15" customHeight="1" x14ac:dyDescent="0.25">
      <c r="A170" s="30">
        <v>47</v>
      </c>
      <c r="B170" s="5" t="s">
        <v>52</v>
      </c>
      <c r="C170" s="43" t="s">
        <v>53</v>
      </c>
      <c r="D170" s="99">
        <v>5530</v>
      </c>
      <c r="E170" s="43" t="s">
        <v>56</v>
      </c>
      <c r="F170" s="126"/>
      <c r="G170" s="112" t="s">
        <v>57</v>
      </c>
      <c r="H170" s="35" t="s">
        <v>380</v>
      </c>
      <c r="I170" s="35" t="s">
        <v>55</v>
      </c>
      <c r="J170" s="4">
        <v>1903</v>
      </c>
      <c r="K170" s="4">
        <v>2474</v>
      </c>
      <c r="L170" s="5" t="s">
        <v>28</v>
      </c>
      <c r="M170" s="76" t="s">
        <v>31</v>
      </c>
      <c r="N170" s="13">
        <v>6534</v>
      </c>
      <c r="O170" s="34" t="s">
        <v>24</v>
      </c>
      <c r="P170" s="11"/>
      <c r="Q170" s="43" t="s">
        <v>54</v>
      </c>
      <c r="R170" s="46" t="s">
        <v>49</v>
      </c>
      <c r="S170" s="29" t="s">
        <v>24</v>
      </c>
      <c r="T170" s="39" t="s">
        <v>25</v>
      </c>
      <c r="U170" s="45" t="s">
        <v>26</v>
      </c>
    </row>
    <row r="171" spans="1:21" s="1" customFormat="1" ht="15" customHeight="1" x14ac:dyDescent="0.25">
      <c r="A171" s="30">
        <v>69</v>
      </c>
      <c r="B171" s="5" t="s">
        <v>340</v>
      </c>
      <c r="C171" s="43" t="s">
        <v>40</v>
      </c>
      <c r="D171" s="99">
        <v>5543</v>
      </c>
      <c r="E171" s="43" t="s">
        <v>56</v>
      </c>
      <c r="F171" s="126"/>
      <c r="G171" s="112" t="s">
        <v>57</v>
      </c>
      <c r="H171" s="35" t="s">
        <v>380</v>
      </c>
      <c r="I171" s="35" t="s">
        <v>76</v>
      </c>
      <c r="J171" s="4">
        <v>1900</v>
      </c>
      <c r="K171" s="4">
        <v>721</v>
      </c>
      <c r="L171" s="5" t="s">
        <v>28</v>
      </c>
      <c r="M171" s="76" t="s">
        <v>31</v>
      </c>
      <c r="N171" s="7">
        <v>7829</v>
      </c>
      <c r="O171" s="34" t="s">
        <v>24</v>
      </c>
      <c r="P171" s="11"/>
      <c r="Q171" s="43" t="s">
        <v>341</v>
      </c>
      <c r="R171" s="49" t="s">
        <v>310</v>
      </c>
      <c r="S171" s="24" t="s">
        <v>310</v>
      </c>
      <c r="T171" s="39" t="s">
        <v>25</v>
      </c>
      <c r="U171" s="45" t="s">
        <v>26</v>
      </c>
    </row>
    <row r="172" spans="1:21" s="1" customFormat="1" ht="15" customHeight="1" x14ac:dyDescent="0.25">
      <c r="A172" s="30">
        <v>64</v>
      </c>
      <c r="B172" s="5" t="s">
        <v>109</v>
      </c>
      <c r="C172" s="43" t="s">
        <v>110</v>
      </c>
      <c r="D172" s="101">
        <v>6320</v>
      </c>
      <c r="E172" s="43" t="s">
        <v>114</v>
      </c>
      <c r="F172" s="126"/>
      <c r="G172" s="112" t="s">
        <v>57</v>
      </c>
      <c r="H172" s="35" t="s">
        <v>380</v>
      </c>
      <c r="I172" s="88" t="s">
        <v>113</v>
      </c>
      <c r="J172" s="4">
        <v>1905</v>
      </c>
      <c r="K172" s="4">
        <v>2105</v>
      </c>
      <c r="L172" s="5" t="s">
        <v>28</v>
      </c>
      <c r="M172" s="76" t="s">
        <v>31</v>
      </c>
      <c r="N172" s="7">
        <v>6508</v>
      </c>
      <c r="O172" s="34" t="s">
        <v>24</v>
      </c>
      <c r="P172" s="11"/>
      <c r="Q172" s="43" t="s">
        <v>111</v>
      </c>
      <c r="R172" s="47" t="s">
        <v>89</v>
      </c>
      <c r="S172" s="24" t="s">
        <v>112</v>
      </c>
      <c r="T172" s="39" t="s">
        <v>25</v>
      </c>
      <c r="U172" s="45" t="s">
        <v>26</v>
      </c>
    </row>
    <row r="173" spans="1:21" s="1" customFormat="1" ht="15" customHeight="1" x14ac:dyDescent="0.25">
      <c r="A173" s="30">
        <v>4</v>
      </c>
      <c r="B173" s="5" t="s">
        <v>351</v>
      </c>
      <c r="C173" s="43" t="s">
        <v>352</v>
      </c>
      <c r="D173" s="101">
        <v>6327</v>
      </c>
      <c r="E173" s="43" t="s">
        <v>355</v>
      </c>
      <c r="F173" s="126"/>
      <c r="G173" s="112" t="s">
        <v>57</v>
      </c>
      <c r="H173" s="35" t="s">
        <v>380</v>
      </c>
      <c r="I173" s="88" t="s">
        <v>113</v>
      </c>
      <c r="J173" s="4">
        <v>1903</v>
      </c>
      <c r="K173" s="4">
        <v>2413</v>
      </c>
      <c r="L173" s="5" t="s">
        <v>28</v>
      </c>
      <c r="M173" s="76" t="s">
        <v>31</v>
      </c>
      <c r="N173" s="13">
        <v>6489</v>
      </c>
      <c r="O173" s="34" t="s">
        <v>24</v>
      </c>
      <c r="P173" s="12">
        <v>7141</v>
      </c>
      <c r="Q173" s="43" t="s">
        <v>353</v>
      </c>
      <c r="R173" s="46" t="s">
        <v>354</v>
      </c>
      <c r="S173" s="29" t="s">
        <v>24</v>
      </c>
      <c r="T173" s="39" t="s">
        <v>25</v>
      </c>
      <c r="U173" s="45" t="s">
        <v>26</v>
      </c>
    </row>
    <row r="174" spans="1:21" s="1" customFormat="1" ht="15" customHeight="1" x14ac:dyDescent="0.25">
      <c r="A174" s="30">
        <v>57</v>
      </c>
      <c r="B174" s="5" t="s">
        <v>300</v>
      </c>
      <c r="C174" s="43" t="s">
        <v>80</v>
      </c>
      <c r="D174" s="99">
        <v>5777</v>
      </c>
      <c r="E174" s="43" t="s">
        <v>392</v>
      </c>
      <c r="F174" s="126"/>
      <c r="G174" s="112" t="s">
        <v>57</v>
      </c>
      <c r="H174" s="35" t="s">
        <v>380</v>
      </c>
      <c r="I174" s="35" t="s">
        <v>302</v>
      </c>
      <c r="J174" s="4">
        <v>1914</v>
      </c>
      <c r="K174" s="4">
        <v>1746</v>
      </c>
      <c r="L174" s="5" t="s">
        <v>28</v>
      </c>
      <c r="M174" s="76" t="s">
        <v>31</v>
      </c>
      <c r="N174" s="13">
        <v>6618</v>
      </c>
      <c r="O174" s="34" t="s">
        <v>24</v>
      </c>
      <c r="P174" s="12">
        <v>8173</v>
      </c>
      <c r="Q174" s="43" t="s">
        <v>301</v>
      </c>
      <c r="R174" s="50" t="s">
        <v>24</v>
      </c>
      <c r="S174" s="29" t="s">
        <v>24</v>
      </c>
      <c r="T174" s="39" t="s">
        <v>25</v>
      </c>
      <c r="U174" s="45" t="s">
        <v>26</v>
      </c>
    </row>
    <row r="175" spans="1:21" s="1" customFormat="1" ht="15" customHeight="1" x14ac:dyDescent="0.25">
      <c r="A175" s="30">
        <v>40</v>
      </c>
      <c r="B175" s="5" t="s">
        <v>272</v>
      </c>
      <c r="C175" s="43" t="s">
        <v>40</v>
      </c>
      <c r="D175" s="102">
        <v>6846</v>
      </c>
      <c r="E175" s="43" t="s">
        <v>276</v>
      </c>
      <c r="F175" s="126"/>
      <c r="G175" s="112" t="s">
        <v>57</v>
      </c>
      <c r="H175" s="89" t="s">
        <v>274</v>
      </c>
      <c r="I175" s="73" t="s">
        <v>275</v>
      </c>
      <c r="J175" s="4">
        <v>1913</v>
      </c>
      <c r="K175" s="4">
        <v>2365</v>
      </c>
      <c r="L175" s="5" t="s">
        <v>28</v>
      </c>
      <c r="M175" s="76" t="s">
        <v>31</v>
      </c>
      <c r="N175" s="13">
        <v>7170</v>
      </c>
      <c r="O175" s="9" t="s">
        <v>28</v>
      </c>
      <c r="P175" s="6" t="s">
        <v>277</v>
      </c>
      <c r="Q175" s="43" t="s">
        <v>273</v>
      </c>
      <c r="R175" s="50" t="s">
        <v>24</v>
      </c>
      <c r="S175" s="29" t="s">
        <v>24</v>
      </c>
      <c r="T175" s="39" t="s">
        <v>25</v>
      </c>
      <c r="U175" s="8">
        <v>12</v>
      </c>
    </row>
    <row r="176" spans="1:21" s="1" customFormat="1" ht="15" customHeight="1" x14ac:dyDescent="0.25">
      <c r="A176" s="30">
        <v>2</v>
      </c>
      <c r="B176" s="5" t="s">
        <v>216</v>
      </c>
      <c r="C176" s="43" t="s">
        <v>80</v>
      </c>
      <c r="D176" s="100">
        <v>5946</v>
      </c>
      <c r="E176" s="43" t="s">
        <v>219</v>
      </c>
      <c r="F176" s="126"/>
      <c r="G176" s="113" t="s">
        <v>30</v>
      </c>
      <c r="H176" s="35" t="s">
        <v>380</v>
      </c>
      <c r="I176" s="35" t="s">
        <v>218</v>
      </c>
      <c r="J176" s="4">
        <v>1913</v>
      </c>
      <c r="K176" s="4">
        <v>2261</v>
      </c>
      <c r="L176" s="5" t="s">
        <v>28</v>
      </c>
      <c r="M176" s="76" t="s">
        <v>31</v>
      </c>
      <c r="N176" s="13">
        <v>6658</v>
      </c>
      <c r="O176" s="34" t="s">
        <v>24</v>
      </c>
      <c r="P176" s="11"/>
      <c r="Q176" s="43" t="s">
        <v>217</v>
      </c>
      <c r="R176" s="50" t="s">
        <v>24</v>
      </c>
      <c r="S176" s="29" t="s">
        <v>24</v>
      </c>
      <c r="T176" s="39" t="s">
        <v>25</v>
      </c>
      <c r="U176" s="45" t="s">
        <v>26</v>
      </c>
    </row>
    <row r="177" spans="1:21" s="1" customFormat="1" ht="15" customHeight="1" x14ac:dyDescent="0.25">
      <c r="A177" s="30">
        <v>42</v>
      </c>
      <c r="B177" s="5" t="s">
        <v>170</v>
      </c>
      <c r="C177" s="43" t="s">
        <v>40</v>
      </c>
      <c r="D177" s="100">
        <v>6054</v>
      </c>
      <c r="E177" s="43" t="s">
        <v>173</v>
      </c>
      <c r="F177" s="126"/>
      <c r="G177" s="113" t="s">
        <v>30</v>
      </c>
      <c r="H177" s="35" t="s">
        <v>380</v>
      </c>
      <c r="I177" s="35" t="s">
        <v>172</v>
      </c>
      <c r="J177" s="4">
        <v>1915</v>
      </c>
      <c r="K177" s="4">
        <v>2289</v>
      </c>
      <c r="L177" s="5" t="s">
        <v>28</v>
      </c>
      <c r="M177" s="76" t="s">
        <v>31</v>
      </c>
      <c r="N177" s="13">
        <v>7986</v>
      </c>
      <c r="O177" s="34" t="s">
        <v>24</v>
      </c>
      <c r="P177" s="2"/>
      <c r="Q177" s="43" t="s">
        <v>171</v>
      </c>
      <c r="R177" s="48" t="s">
        <v>28</v>
      </c>
      <c r="S177" s="29" t="s">
        <v>24</v>
      </c>
      <c r="T177" s="39" t="s">
        <v>25</v>
      </c>
      <c r="U177" s="45" t="s">
        <v>26</v>
      </c>
    </row>
    <row r="178" spans="1:21" s="1" customFormat="1" ht="15" customHeight="1" x14ac:dyDescent="0.25">
      <c r="A178" s="30">
        <v>27</v>
      </c>
      <c r="B178" s="5" t="s">
        <v>250</v>
      </c>
      <c r="C178" s="43" t="s">
        <v>356</v>
      </c>
      <c r="D178" s="99">
        <v>5651</v>
      </c>
      <c r="E178" s="43" t="s">
        <v>360</v>
      </c>
      <c r="F178" s="126"/>
      <c r="G178" s="113" t="s">
        <v>30</v>
      </c>
      <c r="H178" s="75" t="s">
        <v>244</v>
      </c>
      <c r="I178" s="74" t="s">
        <v>359</v>
      </c>
      <c r="J178" s="4">
        <v>1914</v>
      </c>
      <c r="K178" s="4">
        <v>1638</v>
      </c>
      <c r="L178" s="5" t="s">
        <v>28</v>
      </c>
      <c r="M178" s="76" t="s">
        <v>31</v>
      </c>
      <c r="N178" s="13">
        <v>7770</v>
      </c>
      <c r="O178" s="34" t="s">
        <v>24</v>
      </c>
      <c r="P178" s="12">
        <v>8922</v>
      </c>
      <c r="Q178" s="43" t="s">
        <v>357</v>
      </c>
      <c r="R178" s="46" t="s">
        <v>358</v>
      </c>
      <c r="S178" s="29" t="s">
        <v>24</v>
      </c>
      <c r="T178" s="39" t="s">
        <v>25</v>
      </c>
      <c r="U178" s="45" t="s">
        <v>26</v>
      </c>
    </row>
    <row r="179" spans="1:21" s="1" customFormat="1" ht="15" customHeight="1" x14ac:dyDescent="0.25">
      <c r="A179" s="30">
        <v>68</v>
      </c>
      <c r="B179" s="5" t="s">
        <v>313</v>
      </c>
      <c r="C179" s="43" t="s">
        <v>314</v>
      </c>
      <c r="D179" s="100">
        <v>6094</v>
      </c>
      <c r="E179" s="43" t="s">
        <v>317</v>
      </c>
      <c r="F179" s="126"/>
      <c r="G179" s="113" t="s">
        <v>30</v>
      </c>
      <c r="H179" s="35" t="s">
        <v>380</v>
      </c>
      <c r="I179" s="88" t="s">
        <v>316</v>
      </c>
      <c r="J179" s="4">
        <v>1916</v>
      </c>
      <c r="K179" s="4">
        <v>2501</v>
      </c>
      <c r="L179" s="5" t="s">
        <v>28</v>
      </c>
      <c r="M179" s="76" t="s">
        <v>31</v>
      </c>
      <c r="N179" s="7">
        <v>7803</v>
      </c>
      <c r="O179" s="34" t="s">
        <v>24</v>
      </c>
      <c r="P179" s="7">
        <v>8697</v>
      </c>
      <c r="Q179" s="43" t="s">
        <v>315</v>
      </c>
      <c r="R179" s="50" t="s">
        <v>24</v>
      </c>
      <c r="S179" s="11"/>
      <c r="T179" s="39" t="s">
        <v>25</v>
      </c>
      <c r="U179" s="45" t="s">
        <v>26</v>
      </c>
    </row>
    <row r="180" spans="1:21" s="1" customFormat="1" ht="15" customHeight="1" x14ac:dyDescent="0.25">
      <c r="A180" s="30">
        <v>31</v>
      </c>
      <c r="B180" s="5" t="s">
        <v>20</v>
      </c>
      <c r="C180" s="43" t="s">
        <v>21</v>
      </c>
      <c r="D180" s="100">
        <v>5910</v>
      </c>
      <c r="E180" s="43" t="s">
        <v>29</v>
      </c>
      <c r="F180" s="126"/>
      <c r="G180" s="113" t="s">
        <v>30</v>
      </c>
      <c r="H180" s="35" t="s">
        <v>380</v>
      </c>
      <c r="I180" s="88" t="s">
        <v>27</v>
      </c>
      <c r="J180" s="4">
        <v>1902</v>
      </c>
      <c r="K180" s="4">
        <v>2499</v>
      </c>
      <c r="L180" s="5" t="s">
        <v>28</v>
      </c>
      <c r="M180" s="76" t="s">
        <v>31</v>
      </c>
      <c r="N180" s="13">
        <v>7531</v>
      </c>
      <c r="O180" s="34" t="s">
        <v>24</v>
      </c>
      <c r="P180" s="11"/>
      <c r="Q180" s="43" t="s">
        <v>22</v>
      </c>
      <c r="R180" s="46" t="s">
        <v>23</v>
      </c>
      <c r="S180" s="29" t="s">
        <v>24</v>
      </c>
      <c r="T180" s="39" t="s">
        <v>25</v>
      </c>
      <c r="U180" s="45" t="s">
        <v>26</v>
      </c>
    </row>
    <row r="181" spans="1:21" s="1" customFormat="1" ht="15" customHeight="1" x14ac:dyDescent="0.25">
      <c r="A181" s="30">
        <v>29</v>
      </c>
      <c r="B181" s="5" t="s">
        <v>250</v>
      </c>
      <c r="C181" s="43" t="s">
        <v>288</v>
      </c>
      <c r="D181" s="101">
        <v>6533</v>
      </c>
      <c r="E181" s="43" t="s">
        <v>29</v>
      </c>
      <c r="F181" s="126"/>
      <c r="G181" s="113" t="s">
        <v>30</v>
      </c>
      <c r="H181" s="35" t="s">
        <v>380</v>
      </c>
      <c r="I181" s="35" t="s">
        <v>335</v>
      </c>
      <c r="J181" s="4">
        <v>1900</v>
      </c>
      <c r="K181" s="4">
        <v>981</v>
      </c>
      <c r="L181" s="5" t="s">
        <v>28</v>
      </c>
      <c r="M181" s="76" t="s">
        <v>31</v>
      </c>
      <c r="N181" s="13">
        <v>7979</v>
      </c>
      <c r="O181" s="24" t="s">
        <v>310</v>
      </c>
      <c r="P181" s="11"/>
      <c r="Q181" s="43" t="s">
        <v>334</v>
      </c>
      <c r="R181" s="49" t="s">
        <v>310</v>
      </c>
      <c r="S181" s="29" t="s">
        <v>24</v>
      </c>
      <c r="T181" s="39" t="s">
        <v>25</v>
      </c>
      <c r="U181" s="8">
        <v>8</v>
      </c>
    </row>
    <row r="182" spans="1:21" s="1" customFormat="1" ht="15" customHeight="1" x14ac:dyDescent="0.25">
      <c r="A182" s="30">
        <v>52</v>
      </c>
      <c r="B182" s="5" t="s">
        <v>121</v>
      </c>
      <c r="C182" s="43" t="s">
        <v>40</v>
      </c>
      <c r="D182" s="100">
        <v>5912</v>
      </c>
      <c r="E182" s="43" t="s">
        <v>125</v>
      </c>
      <c r="F182" s="126"/>
      <c r="G182" s="113" t="s">
        <v>30</v>
      </c>
      <c r="H182" s="35" t="s">
        <v>380</v>
      </c>
      <c r="I182" s="88" t="s">
        <v>27</v>
      </c>
      <c r="J182" s="4">
        <v>1903</v>
      </c>
      <c r="K182" s="4">
        <v>1674</v>
      </c>
      <c r="L182" s="85" t="s">
        <v>124</v>
      </c>
      <c r="M182" s="76" t="s">
        <v>31</v>
      </c>
      <c r="N182" s="13">
        <v>6993</v>
      </c>
      <c r="O182" s="34" t="s">
        <v>24</v>
      </c>
      <c r="P182" s="11"/>
      <c r="Q182" s="5" t="s">
        <v>122</v>
      </c>
      <c r="R182" s="16" t="s">
        <v>123</v>
      </c>
      <c r="S182" s="29" t="s">
        <v>24</v>
      </c>
      <c r="T182" s="39" t="s">
        <v>25</v>
      </c>
      <c r="U182" s="45" t="s">
        <v>26</v>
      </c>
    </row>
    <row r="183" spans="1:21" s="1" customFormat="1" ht="15" customHeight="1" x14ac:dyDescent="0.25">
      <c r="A183" s="30">
        <v>37</v>
      </c>
      <c r="B183" s="5" t="s">
        <v>126</v>
      </c>
      <c r="C183" s="43" t="s">
        <v>127</v>
      </c>
      <c r="D183" s="102">
        <v>6664</v>
      </c>
      <c r="E183" s="5" t="s">
        <v>533</v>
      </c>
      <c r="F183" s="126"/>
      <c r="G183" s="114" t="s">
        <v>131</v>
      </c>
      <c r="H183" s="35" t="s">
        <v>380</v>
      </c>
      <c r="I183" s="88" t="s">
        <v>130</v>
      </c>
      <c r="J183" s="4">
        <v>1911</v>
      </c>
      <c r="K183" s="4">
        <v>445</v>
      </c>
      <c r="L183" s="5" t="s">
        <v>28</v>
      </c>
      <c r="M183" s="76" t="s">
        <v>132</v>
      </c>
      <c r="N183" s="13">
        <v>6858</v>
      </c>
      <c r="O183" s="34" t="s">
        <v>24</v>
      </c>
      <c r="P183" s="11"/>
      <c r="Q183" s="5" t="s">
        <v>128</v>
      </c>
      <c r="R183" s="35" t="s">
        <v>129</v>
      </c>
      <c r="S183" s="29" t="s">
        <v>24</v>
      </c>
      <c r="T183" s="39" t="s">
        <v>25</v>
      </c>
      <c r="U183" s="45" t="s">
        <v>26</v>
      </c>
    </row>
    <row r="184" spans="1:21" s="1" customFormat="1" ht="15" customHeight="1" x14ac:dyDescent="0.25">
      <c r="A184" s="30">
        <v>61</v>
      </c>
      <c r="B184" s="5" t="s">
        <v>303</v>
      </c>
      <c r="C184" s="43" t="s">
        <v>59</v>
      </c>
      <c r="D184" s="98">
        <v>5377</v>
      </c>
      <c r="E184" s="43" t="s">
        <v>306</v>
      </c>
      <c r="F184" s="126"/>
      <c r="G184" s="114" t="s">
        <v>131</v>
      </c>
      <c r="H184" s="35" t="s">
        <v>380</v>
      </c>
      <c r="I184" s="88" t="s">
        <v>305</v>
      </c>
      <c r="J184" s="4">
        <v>1900</v>
      </c>
      <c r="K184" s="4">
        <v>754</v>
      </c>
      <c r="L184" s="5" t="s">
        <v>28</v>
      </c>
      <c r="M184" s="76" t="s">
        <v>31</v>
      </c>
      <c r="N184" s="7">
        <v>7517</v>
      </c>
      <c r="O184" s="34" t="s">
        <v>24</v>
      </c>
      <c r="P184" s="11"/>
      <c r="Q184" s="43" t="s">
        <v>304</v>
      </c>
      <c r="R184" s="50" t="s">
        <v>24</v>
      </c>
      <c r="S184" s="17" t="s">
        <v>89</v>
      </c>
      <c r="T184" s="39" t="s">
        <v>25</v>
      </c>
      <c r="U184" s="45" t="s">
        <v>26</v>
      </c>
    </row>
    <row r="185" spans="1:21" s="1" customFormat="1" ht="15" customHeight="1" x14ac:dyDescent="0.25">
      <c r="A185" s="30">
        <v>3</v>
      </c>
      <c r="B185" s="5" t="s">
        <v>220</v>
      </c>
      <c r="C185" s="43" t="s">
        <v>221</v>
      </c>
      <c r="D185" s="99">
        <v>5647</v>
      </c>
      <c r="E185" s="43" t="s">
        <v>223</v>
      </c>
      <c r="F185" s="126"/>
      <c r="G185" s="115" t="s">
        <v>120</v>
      </c>
      <c r="H185" s="35" t="s">
        <v>380</v>
      </c>
      <c r="I185" s="35" t="s">
        <v>55</v>
      </c>
      <c r="J185" s="4">
        <v>1906</v>
      </c>
      <c r="K185" s="4">
        <v>69</v>
      </c>
      <c r="L185" s="5" t="s">
        <v>28</v>
      </c>
      <c r="M185" s="76" t="s">
        <v>31</v>
      </c>
      <c r="N185" s="13">
        <v>6540</v>
      </c>
      <c r="O185" s="9" t="s">
        <v>28</v>
      </c>
      <c r="P185" s="12">
        <v>7816</v>
      </c>
      <c r="Q185" s="43" t="s">
        <v>222</v>
      </c>
      <c r="R185" s="50" t="s">
        <v>24</v>
      </c>
      <c r="S185" s="29" t="s">
        <v>24</v>
      </c>
      <c r="T185" s="39" t="s">
        <v>25</v>
      </c>
      <c r="U185" s="8">
        <v>1</v>
      </c>
    </row>
    <row r="186" spans="1:21" s="1" customFormat="1" ht="15" customHeight="1" x14ac:dyDescent="0.25">
      <c r="A186" s="30">
        <v>54</v>
      </c>
      <c r="B186" s="5" t="s">
        <v>202</v>
      </c>
      <c r="C186" s="43" t="s">
        <v>59</v>
      </c>
      <c r="D186" s="98">
        <v>5475</v>
      </c>
      <c r="E186" s="43" t="s">
        <v>205</v>
      </c>
      <c r="F186" s="126"/>
      <c r="G186" s="115" t="s">
        <v>120</v>
      </c>
      <c r="H186" s="35" t="s">
        <v>380</v>
      </c>
      <c r="I186" s="88" t="s">
        <v>158</v>
      </c>
      <c r="J186" s="4">
        <v>1899</v>
      </c>
      <c r="K186" s="4">
        <v>1372</v>
      </c>
      <c r="L186" s="5" t="s">
        <v>28</v>
      </c>
      <c r="M186" s="76" t="s">
        <v>31</v>
      </c>
      <c r="N186" s="13">
        <v>7455</v>
      </c>
      <c r="O186" s="34" t="s">
        <v>24</v>
      </c>
      <c r="P186" s="11"/>
      <c r="Q186" s="43" t="s">
        <v>203</v>
      </c>
      <c r="R186" s="46" t="s">
        <v>204</v>
      </c>
      <c r="S186" s="29" t="s">
        <v>24</v>
      </c>
      <c r="T186" s="39" t="s">
        <v>25</v>
      </c>
      <c r="U186" s="45" t="s">
        <v>26</v>
      </c>
    </row>
    <row r="187" spans="1:21" s="1" customFormat="1" ht="15" customHeight="1" x14ac:dyDescent="0.25">
      <c r="A187" s="30">
        <v>48</v>
      </c>
      <c r="B187" s="5" t="s">
        <v>318</v>
      </c>
      <c r="C187" s="43" t="s">
        <v>59</v>
      </c>
      <c r="D187" s="99">
        <v>5747</v>
      </c>
      <c r="E187" s="43" t="s">
        <v>322</v>
      </c>
      <c r="F187" s="126"/>
      <c r="G187" s="115" t="s">
        <v>120</v>
      </c>
      <c r="H187" s="35" t="s">
        <v>380</v>
      </c>
      <c r="I187" s="35" t="s">
        <v>321</v>
      </c>
      <c r="J187" s="4">
        <v>1909</v>
      </c>
      <c r="K187" s="4">
        <v>466</v>
      </c>
      <c r="L187" s="5" t="s">
        <v>28</v>
      </c>
      <c r="M187" s="76" t="s">
        <v>31</v>
      </c>
      <c r="N187" s="13">
        <v>7986</v>
      </c>
      <c r="O187" s="34" t="s">
        <v>24</v>
      </c>
      <c r="P187" s="11"/>
      <c r="Q187" s="43" t="s">
        <v>319</v>
      </c>
      <c r="R187" s="46" t="s">
        <v>320</v>
      </c>
      <c r="S187" s="29" t="s">
        <v>24</v>
      </c>
      <c r="T187" s="39" t="s">
        <v>25</v>
      </c>
      <c r="U187" s="45" t="s">
        <v>26</v>
      </c>
    </row>
    <row r="188" spans="1:21" s="1" customFormat="1" ht="15" customHeight="1" x14ac:dyDescent="0.25">
      <c r="A188" s="30">
        <v>25</v>
      </c>
      <c r="B188" s="5" t="s">
        <v>361</v>
      </c>
      <c r="C188" s="43" t="s">
        <v>362</v>
      </c>
      <c r="D188" s="99">
        <v>5763</v>
      </c>
      <c r="E188" s="43" t="s">
        <v>394</v>
      </c>
      <c r="F188" s="126"/>
      <c r="G188" s="115" t="s">
        <v>120</v>
      </c>
      <c r="H188" s="35" t="s">
        <v>380</v>
      </c>
      <c r="I188" s="35" t="s">
        <v>365</v>
      </c>
      <c r="J188" s="4">
        <v>1910</v>
      </c>
      <c r="K188" s="4">
        <v>47</v>
      </c>
      <c r="L188" s="5" t="s">
        <v>28</v>
      </c>
      <c r="M188" s="76" t="s">
        <v>31</v>
      </c>
      <c r="N188" s="13">
        <v>5854</v>
      </c>
      <c r="O188" s="34" t="s">
        <v>24</v>
      </c>
      <c r="P188" s="11"/>
      <c r="Q188" s="43" t="s">
        <v>363</v>
      </c>
      <c r="R188" s="46" t="s">
        <v>364</v>
      </c>
      <c r="S188" s="29" t="s">
        <v>24</v>
      </c>
      <c r="T188" s="39" t="s">
        <v>25</v>
      </c>
      <c r="U188" s="45" t="s">
        <v>26</v>
      </c>
    </row>
    <row r="189" spans="1:21" s="1" customFormat="1" ht="15" customHeight="1" x14ac:dyDescent="0.25">
      <c r="A189" s="30">
        <v>46</v>
      </c>
      <c r="B189" s="5" t="s">
        <v>283</v>
      </c>
      <c r="C189" s="43" t="s">
        <v>288</v>
      </c>
      <c r="D189" s="99">
        <v>5749</v>
      </c>
      <c r="E189" s="43" t="s">
        <v>290</v>
      </c>
      <c r="F189" s="126"/>
      <c r="G189" s="115" t="s">
        <v>120</v>
      </c>
      <c r="H189" s="76" t="s">
        <v>248</v>
      </c>
      <c r="I189" s="35" t="s">
        <v>50</v>
      </c>
      <c r="J189" s="4">
        <v>1910</v>
      </c>
      <c r="K189" s="4">
        <v>124</v>
      </c>
      <c r="L189" s="5" t="s">
        <v>28</v>
      </c>
      <c r="M189" s="76" t="s">
        <v>291</v>
      </c>
      <c r="N189" s="13">
        <v>6027</v>
      </c>
      <c r="O189" s="34" t="s">
        <v>24</v>
      </c>
      <c r="P189" s="11"/>
      <c r="Q189" s="5" t="s">
        <v>289</v>
      </c>
      <c r="R189" s="34" t="s">
        <v>24</v>
      </c>
      <c r="S189" s="29" t="s">
        <v>24</v>
      </c>
      <c r="T189" s="39" t="s">
        <v>25</v>
      </c>
      <c r="U189" s="45" t="s">
        <v>26</v>
      </c>
    </row>
    <row r="190" spans="1:21" s="1" customFormat="1" ht="15" customHeight="1" x14ac:dyDescent="0.25">
      <c r="A190" s="30">
        <v>36</v>
      </c>
      <c r="B190" s="5" t="s">
        <v>115</v>
      </c>
      <c r="C190" s="43" t="s">
        <v>59</v>
      </c>
      <c r="D190" s="98">
        <v>5354</v>
      </c>
      <c r="E190" s="43" t="s">
        <v>119</v>
      </c>
      <c r="F190" s="126"/>
      <c r="G190" s="115" t="s">
        <v>120</v>
      </c>
      <c r="H190" s="35" t="s">
        <v>380</v>
      </c>
      <c r="I190" s="88" t="s">
        <v>118</v>
      </c>
      <c r="J190" s="4">
        <v>1908</v>
      </c>
      <c r="K190" s="4">
        <v>2212</v>
      </c>
      <c r="L190" s="5" t="s">
        <v>28</v>
      </c>
      <c r="M190" s="76" t="s">
        <v>31</v>
      </c>
      <c r="N190" s="13">
        <v>7531</v>
      </c>
      <c r="O190" s="34" t="s">
        <v>24</v>
      </c>
      <c r="P190" s="12">
        <v>8425</v>
      </c>
      <c r="Q190" s="43" t="s">
        <v>116</v>
      </c>
      <c r="R190" s="46" t="s">
        <v>117</v>
      </c>
      <c r="S190" s="29" t="s">
        <v>24</v>
      </c>
      <c r="T190" s="39" t="s">
        <v>25</v>
      </c>
      <c r="U190" s="45" t="s">
        <v>26</v>
      </c>
    </row>
    <row r="191" spans="1:21" s="1" customFormat="1" ht="15" customHeight="1" x14ac:dyDescent="0.25">
      <c r="A191" s="30">
        <v>55</v>
      </c>
      <c r="B191" s="5" t="s">
        <v>296</v>
      </c>
      <c r="C191" s="43" t="s">
        <v>53</v>
      </c>
      <c r="D191" s="101">
        <v>6285</v>
      </c>
      <c r="E191" s="43" t="s">
        <v>299</v>
      </c>
      <c r="F191" s="126"/>
      <c r="G191" s="116" t="s">
        <v>108</v>
      </c>
      <c r="H191" s="75" t="s">
        <v>244</v>
      </c>
      <c r="I191" s="83" t="s">
        <v>298</v>
      </c>
      <c r="J191" s="4">
        <v>1913</v>
      </c>
      <c r="K191" s="4">
        <v>2427</v>
      </c>
      <c r="L191" s="5" t="s">
        <v>28</v>
      </c>
      <c r="M191" s="76" t="s">
        <v>31</v>
      </c>
      <c r="N191" s="13">
        <v>6428</v>
      </c>
      <c r="O191" s="34" t="s">
        <v>24</v>
      </c>
      <c r="P191" s="11"/>
      <c r="Q191" s="43" t="s">
        <v>297</v>
      </c>
      <c r="R191" s="50" t="s">
        <v>24</v>
      </c>
      <c r="S191" s="29" t="s">
        <v>24</v>
      </c>
      <c r="T191" s="39" t="s">
        <v>25</v>
      </c>
      <c r="U191" s="45" t="s">
        <v>26</v>
      </c>
    </row>
    <row r="192" spans="1:21" s="1" customFormat="1" ht="15" customHeight="1" x14ac:dyDescent="0.25">
      <c r="A192" s="30">
        <v>41</v>
      </c>
      <c r="B192" s="5" t="s">
        <v>103</v>
      </c>
      <c r="C192" s="43" t="s">
        <v>80</v>
      </c>
      <c r="D192" s="100">
        <v>6079</v>
      </c>
      <c r="E192" s="43" t="s">
        <v>107</v>
      </c>
      <c r="F192" s="126"/>
      <c r="G192" s="116" t="s">
        <v>108</v>
      </c>
      <c r="H192" s="73" t="s">
        <v>105</v>
      </c>
      <c r="I192" s="73" t="s">
        <v>106</v>
      </c>
      <c r="J192" s="4">
        <v>1913</v>
      </c>
      <c r="K192" s="4">
        <v>2370</v>
      </c>
      <c r="L192" s="5" t="s">
        <v>28</v>
      </c>
      <c r="M192" s="76" t="s">
        <v>31</v>
      </c>
      <c r="N192" s="13">
        <v>6906</v>
      </c>
      <c r="O192" s="34" t="s">
        <v>24</v>
      </c>
      <c r="P192" s="2"/>
      <c r="Q192" s="43" t="s">
        <v>104</v>
      </c>
      <c r="R192" s="47" t="s">
        <v>89</v>
      </c>
      <c r="S192" s="29" t="s">
        <v>24</v>
      </c>
      <c r="T192" s="39" t="s">
        <v>25</v>
      </c>
      <c r="U192" s="45" t="s">
        <v>26</v>
      </c>
    </row>
    <row r="193" spans="1:21" s="1" customFormat="1" ht="15" customHeight="1" x14ac:dyDescent="0.25">
      <c r="A193" s="30">
        <v>30</v>
      </c>
      <c r="B193" s="5" t="s">
        <v>250</v>
      </c>
      <c r="C193" s="43" t="s">
        <v>59</v>
      </c>
      <c r="D193" s="98">
        <v>5354</v>
      </c>
      <c r="E193" s="43" t="s">
        <v>255</v>
      </c>
      <c r="F193" s="126"/>
      <c r="G193" s="117" t="s">
        <v>92</v>
      </c>
      <c r="H193" s="35" t="s">
        <v>380</v>
      </c>
      <c r="I193" s="35" t="s">
        <v>254</v>
      </c>
      <c r="J193" s="4">
        <v>1911</v>
      </c>
      <c r="K193" s="4">
        <v>416</v>
      </c>
      <c r="L193" s="5" t="s">
        <v>28</v>
      </c>
      <c r="M193" s="84" t="s">
        <v>256</v>
      </c>
      <c r="N193" s="10" t="s">
        <v>190</v>
      </c>
      <c r="O193" s="5" t="s">
        <v>190</v>
      </c>
      <c r="P193" s="11"/>
      <c r="Q193" s="43" t="s">
        <v>253</v>
      </c>
      <c r="R193" s="50" t="s">
        <v>24</v>
      </c>
      <c r="S193" s="29" t="s">
        <v>24</v>
      </c>
      <c r="T193" s="8">
        <v>5</v>
      </c>
      <c r="U193" s="8">
        <v>9</v>
      </c>
    </row>
    <row r="194" spans="1:21" s="1" customFormat="1" ht="15" customHeight="1" x14ac:dyDescent="0.25">
      <c r="A194" s="30">
        <v>7</v>
      </c>
      <c r="B194" s="5" t="s">
        <v>342</v>
      </c>
      <c r="C194" s="43" t="s">
        <v>343</v>
      </c>
      <c r="D194" s="98">
        <v>5354</v>
      </c>
      <c r="E194" s="43" t="s">
        <v>346</v>
      </c>
      <c r="F194" s="126"/>
      <c r="G194" s="117" t="s">
        <v>92</v>
      </c>
      <c r="H194" s="75" t="s">
        <v>244</v>
      </c>
      <c r="I194" s="35" t="s">
        <v>215</v>
      </c>
      <c r="J194" s="4">
        <v>1911</v>
      </c>
      <c r="K194" s="4">
        <v>372</v>
      </c>
      <c r="L194" s="5" t="s">
        <v>28</v>
      </c>
      <c r="M194" s="84" t="s">
        <v>138</v>
      </c>
      <c r="N194" s="13">
        <v>7462</v>
      </c>
      <c r="O194" s="34" t="s">
        <v>24</v>
      </c>
      <c r="P194" s="12">
        <v>8274</v>
      </c>
      <c r="Q194" s="43" t="s">
        <v>344</v>
      </c>
      <c r="R194" s="46" t="s">
        <v>345</v>
      </c>
      <c r="S194" s="29" t="s">
        <v>24</v>
      </c>
      <c r="T194" s="39" t="s">
        <v>25</v>
      </c>
      <c r="U194" s="45" t="s">
        <v>26</v>
      </c>
    </row>
    <row r="195" spans="1:21" s="1" customFormat="1" ht="15" customHeight="1" x14ac:dyDescent="0.25">
      <c r="A195" s="30">
        <v>16</v>
      </c>
      <c r="B195" s="5" t="s">
        <v>72</v>
      </c>
      <c r="C195" s="43" t="s">
        <v>73</v>
      </c>
      <c r="D195" s="98">
        <v>5378</v>
      </c>
      <c r="E195" s="43" t="s">
        <v>387</v>
      </c>
      <c r="F195" s="126"/>
      <c r="G195" s="112" t="s">
        <v>57</v>
      </c>
      <c r="H195" s="35" t="s">
        <v>380</v>
      </c>
      <c r="I195" s="35" t="s">
        <v>76</v>
      </c>
      <c r="J195" s="4">
        <v>1902</v>
      </c>
      <c r="K195" s="4">
        <v>1181</v>
      </c>
      <c r="L195" s="5" t="s">
        <v>28</v>
      </c>
      <c r="M195" s="95" t="s">
        <v>382</v>
      </c>
      <c r="N195" s="13">
        <v>6967</v>
      </c>
      <c r="O195" s="15" t="s">
        <v>78</v>
      </c>
      <c r="P195" s="11"/>
      <c r="Q195" s="43" t="s">
        <v>74</v>
      </c>
      <c r="R195" s="46" t="s">
        <v>75</v>
      </c>
      <c r="S195" s="29" t="s">
        <v>24</v>
      </c>
      <c r="T195" s="39" t="s">
        <v>25</v>
      </c>
      <c r="U195" s="8">
        <v>5</v>
      </c>
    </row>
    <row r="196" spans="1:21" s="1" customFormat="1" ht="15" customHeight="1" x14ac:dyDescent="0.25">
      <c r="A196" s="30">
        <v>63</v>
      </c>
      <c r="B196" s="5" t="s">
        <v>58</v>
      </c>
      <c r="C196" s="43" t="s">
        <v>59</v>
      </c>
      <c r="D196" s="98">
        <v>5350</v>
      </c>
      <c r="E196" s="43" t="s">
        <v>63</v>
      </c>
      <c r="F196" s="126"/>
      <c r="G196" s="113" t="s">
        <v>30</v>
      </c>
      <c r="H196" s="35" t="s">
        <v>380</v>
      </c>
      <c r="I196" s="88" t="s">
        <v>62</v>
      </c>
      <c r="J196" s="4">
        <v>1904</v>
      </c>
      <c r="K196" s="4">
        <v>2318</v>
      </c>
      <c r="L196" s="5" t="s">
        <v>28</v>
      </c>
      <c r="M196" s="84" t="s">
        <v>64</v>
      </c>
      <c r="N196" s="7">
        <v>7754</v>
      </c>
      <c r="O196" s="34" t="s">
        <v>24</v>
      </c>
      <c r="P196" s="7">
        <v>8507</v>
      </c>
      <c r="Q196" s="43" t="s">
        <v>60</v>
      </c>
      <c r="R196" s="46" t="s">
        <v>61</v>
      </c>
      <c r="S196" s="11"/>
      <c r="T196" s="39" t="s">
        <v>25</v>
      </c>
      <c r="U196" s="45" t="s">
        <v>26</v>
      </c>
    </row>
    <row r="197" spans="1:21" s="1" customFormat="1" ht="15" customHeight="1" x14ac:dyDescent="0.25">
      <c r="A197" s="30">
        <v>65</v>
      </c>
      <c r="B197" s="5" t="s">
        <v>195</v>
      </c>
      <c r="C197" s="43" t="s">
        <v>21</v>
      </c>
      <c r="D197" s="100">
        <v>5961</v>
      </c>
      <c r="E197" s="43" t="s">
        <v>200</v>
      </c>
      <c r="F197" s="54" t="s">
        <v>399</v>
      </c>
      <c r="G197" s="113" t="s">
        <v>30</v>
      </c>
      <c r="H197" s="35" t="s">
        <v>380</v>
      </c>
      <c r="I197" s="35" t="s">
        <v>199</v>
      </c>
      <c r="J197" s="4">
        <v>1914</v>
      </c>
      <c r="K197" s="4">
        <v>1631</v>
      </c>
      <c r="L197" s="5" t="s">
        <v>28</v>
      </c>
      <c r="M197" s="84" t="s">
        <v>201</v>
      </c>
      <c r="N197" s="7">
        <v>7966</v>
      </c>
      <c r="O197" s="34" t="s">
        <v>24</v>
      </c>
      <c r="P197" s="11"/>
      <c r="Q197" s="43" t="s">
        <v>196</v>
      </c>
      <c r="R197" s="51" t="s">
        <v>197</v>
      </c>
      <c r="S197" s="16" t="s">
        <v>198</v>
      </c>
      <c r="T197" s="39" t="s">
        <v>25</v>
      </c>
      <c r="U197" s="45" t="s">
        <v>26</v>
      </c>
    </row>
    <row r="198" spans="1:21" s="1" customFormat="1" ht="15" customHeight="1" x14ac:dyDescent="0.25">
      <c r="A198" s="30">
        <v>20</v>
      </c>
      <c r="B198" s="5" t="s">
        <v>237</v>
      </c>
      <c r="C198" s="43" t="s">
        <v>40</v>
      </c>
      <c r="D198" s="100">
        <v>6008</v>
      </c>
      <c r="E198" s="43" t="s">
        <v>240</v>
      </c>
      <c r="F198" s="129">
        <f>46/70</f>
        <v>0.65714285714285714</v>
      </c>
      <c r="G198" s="113" t="s">
        <v>30</v>
      </c>
      <c r="H198" s="35" t="s">
        <v>380</v>
      </c>
      <c r="I198" s="35" t="s">
        <v>239</v>
      </c>
      <c r="J198" s="4">
        <v>1909</v>
      </c>
      <c r="K198" s="4">
        <v>868</v>
      </c>
      <c r="L198" s="5" t="s">
        <v>28</v>
      </c>
      <c r="M198" s="84" t="s">
        <v>241</v>
      </c>
      <c r="N198" s="13">
        <v>7926</v>
      </c>
      <c r="O198" s="34" t="s">
        <v>24</v>
      </c>
      <c r="P198" s="2"/>
      <c r="Q198" s="43" t="s">
        <v>238</v>
      </c>
      <c r="R198" s="50" t="s">
        <v>24</v>
      </c>
      <c r="S198" s="29" t="s">
        <v>24</v>
      </c>
      <c r="T198" s="39" t="s">
        <v>25</v>
      </c>
      <c r="U198" s="45" t="s">
        <v>26</v>
      </c>
    </row>
    <row r="199" spans="1:21" s="1" customFormat="1" ht="15" customHeight="1" x14ac:dyDescent="0.25">
      <c r="A199" s="30">
        <v>66</v>
      </c>
      <c r="B199" s="5" t="s">
        <v>133</v>
      </c>
      <c r="C199" s="43" t="s">
        <v>134</v>
      </c>
      <c r="D199" s="98">
        <v>5382</v>
      </c>
      <c r="E199" s="43" t="s">
        <v>137</v>
      </c>
      <c r="F199" s="55">
        <v>46</v>
      </c>
      <c r="G199" s="114" t="s">
        <v>131</v>
      </c>
      <c r="H199" s="35" t="s">
        <v>380</v>
      </c>
      <c r="I199" s="88" t="s">
        <v>136</v>
      </c>
      <c r="J199" s="4">
        <v>1906</v>
      </c>
      <c r="K199" s="4">
        <v>445</v>
      </c>
      <c r="L199" s="5" t="s">
        <v>28</v>
      </c>
      <c r="M199" s="84" t="s">
        <v>138</v>
      </c>
      <c r="N199" s="7">
        <v>7694</v>
      </c>
      <c r="O199" s="34" t="s">
        <v>24</v>
      </c>
      <c r="P199" s="11"/>
      <c r="Q199" s="43" t="s">
        <v>135</v>
      </c>
      <c r="R199" s="46" t="s">
        <v>129</v>
      </c>
      <c r="S199" s="11"/>
      <c r="T199" s="39" t="s">
        <v>25</v>
      </c>
      <c r="U199" s="45" t="s">
        <v>26</v>
      </c>
    </row>
    <row r="200" spans="1:21" s="1" customFormat="1" ht="15" customHeight="1" x14ac:dyDescent="0.25">
      <c r="A200" s="30">
        <v>8</v>
      </c>
      <c r="B200" s="5" t="s">
        <v>86</v>
      </c>
      <c r="C200" s="43" t="s">
        <v>87</v>
      </c>
      <c r="D200" s="98">
        <v>5354</v>
      </c>
      <c r="E200" s="43" t="s">
        <v>91</v>
      </c>
      <c r="F200" s="52" t="s">
        <v>400</v>
      </c>
      <c r="G200" s="117" t="s">
        <v>92</v>
      </c>
      <c r="H200" s="72" t="s">
        <v>83</v>
      </c>
      <c r="I200" s="73" t="s">
        <v>90</v>
      </c>
      <c r="J200" s="4">
        <v>1910</v>
      </c>
      <c r="K200" s="4">
        <v>80</v>
      </c>
      <c r="L200" s="5" t="s">
        <v>28</v>
      </c>
      <c r="M200" s="81" t="s">
        <v>93</v>
      </c>
      <c r="N200" s="13">
        <v>5910</v>
      </c>
      <c r="O200" s="34" t="s">
        <v>24</v>
      </c>
      <c r="P200" s="11"/>
      <c r="Q200" s="5" t="s">
        <v>88</v>
      </c>
      <c r="R200" s="17" t="s">
        <v>89</v>
      </c>
      <c r="S200" s="29" t="s">
        <v>24</v>
      </c>
      <c r="T200" s="39" t="s">
        <v>25</v>
      </c>
      <c r="U200" s="45" t="s">
        <v>26</v>
      </c>
    </row>
    <row r="201" spans="1:21" s="1" customFormat="1" ht="15" customHeight="1" x14ac:dyDescent="0.25">
      <c r="A201" s="30">
        <v>24</v>
      </c>
      <c r="B201" s="5" t="s">
        <v>97</v>
      </c>
      <c r="C201" s="43" t="s">
        <v>40</v>
      </c>
      <c r="D201" s="99">
        <v>5516</v>
      </c>
      <c r="E201" s="43" t="s">
        <v>100</v>
      </c>
      <c r="F201" s="126"/>
      <c r="G201" s="111" t="s">
        <v>101</v>
      </c>
      <c r="H201" s="35" t="s">
        <v>380</v>
      </c>
      <c r="I201" s="74" t="s">
        <v>99</v>
      </c>
      <c r="J201" s="4">
        <v>1912</v>
      </c>
      <c r="K201" s="4">
        <v>1075</v>
      </c>
      <c r="L201" s="5" t="s">
        <v>28</v>
      </c>
      <c r="M201" s="81" t="s">
        <v>102</v>
      </c>
      <c r="N201" s="13">
        <v>6340</v>
      </c>
      <c r="O201" s="34" t="s">
        <v>24</v>
      </c>
      <c r="P201" s="12">
        <v>7509</v>
      </c>
      <c r="Q201" s="5" t="s">
        <v>98</v>
      </c>
      <c r="R201" s="17" t="s">
        <v>89</v>
      </c>
      <c r="S201" s="29" t="s">
        <v>24</v>
      </c>
      <c r="T201" s="39" t="s">
        <v>25</v>
      </c>
      <c r="U201" s="45" t="s">
        <v>26</v>
      </c>
    </row>
    <row r="202" spans="1:21" s="1" customFormat="1" ht="15" customHeight="1" x14ac:dyDescent="0.25">
      <c r="A202" s="30">
        <v>51</v>
      </c>
      <c r="B202" s="5" t="s">
        <v>292</v>
      </c>
      <c r="C202" s="43" t="s">
        <v>288</v>
      </c>
      <c r="D202" s="101">
        <v>6366</v>
      </c>
      <c r="E202" s="43" t="s">
        <v>295</v>
      </c>
      <c r="F202" s="126"/>
      <c r="G202" s="112" t="s">
        <v>57</v>
      </c>
      <c r="H202" s="76" t="s">
        <v>248</v>
      </c>
      <c r="I202" s="88" t="s">
        <v>294</v>
      </c>
      <c r="J202" s="4">
        <v>1900</v>
      </c>
      <c r="K202" s="4">
        <v>915</v>
      </c>
      <c r="L202" s="5" t="s">
        <v>28</v>
      </c>
      <c r="M202" s="81" t="s">
        <v>102</v>
      </c>
      <c r="N202" s="13">
        <v>6764</v>
      </c>
      <c r="O202" s="9" t="s">
        <v>28</v>
      </c>
      <c r="P202" s="11"/>
      <c r="Q202" s="5" t="s">
        <v>293</v>
      </c>
      <c r="R202" s="34" t="s">
        <v>24</v>
      </c>
      <c r="S202" s="29" t="s">
        <v>24</v>
      </c>
      <c r="T202" s="39" t="s">
        <v>25</v>
      </c>
      <c r="U202" s="8">
        <v>13</v>
      </c>
    </row>
    <row r="203" spans="1:21" s="1" customFormat="1" ht="15" customHeight="1" x14ac:dyDescent="0.25">
      <c r="A203" s="30">
        <v>1</v>
      </c>
      <c r="B203" s="5" t="s">
        <v>366</v>
      </c>
      <c r="C203" s="43" t="s">
        <v>59</v>
      </c>
      <c r="D203" s="99">
        <v>5772</v>
      </c>
      <c r="E203" s="43" t="s">
        <v>370</v>
      </c>
      <c r="F203" s="126"/>
      <c r="G203" s="112" t="s">
        <v>57</v>
      </c>
      <c r="H203" s="35" t="s">
        <v>380</v>
      </c>
      <c r="I203" s="87" t="s">
        <v>369</v>
      </c>
      <c r="J203" s="4">
        <v>1895</v>
      </c>
      <c r="K203" s="4">
        <v>2700</v>
      </c>
      <c r="L203" s="5" t="s">
        <v>28</v>
      </c>
      <c r="M203" s="81" t="s">
        <v>371</v>
      </c>
      <c r="N203" s="7">
        <v>6661</v>
      </c>
      <c r="O203" s="34" t="s">
        <v>24</v>
      </c>
      <c r="P203" s="12">
        <v>7265</v>
      </c>
      <c r="Q203" s="5" t="s">
        <v>367</v>
      </c>
      <c r="R203" s="35" t="s">
        <v>368</v>
      </c>
      <c r="S203" s="29" t="s">
        <v>24</v>
      </c>
      <c r="T203" s="39" t="s">
        <v>25</v>
      </c>
      <c r="U203" s="45" t="s">
        <v>26</v>
      </c>
    </row>
    <row r="204" spans="1:21" s="1" customFormat="1" ht="15" customHeight="1" x14ac:dyDescent="0.25">
      <c r="A204" s="30">
        <v>9</v>
      </c>
      <c r="B204" s="5" t="s">
        <v>86</v>
      </c>
      <c r="C204" s="43" t="s">
        <v>80</v>
      </c>
      <c r="D204" s="99">
        <v>5747</v>
      </c>
      <c r="E204" s="43" t="s">
        <v>391</v>
      </c>
      <c r="F204" s="126"/>
      <c r="G204" s="112" t="s">
        <v>57</v>
      </c>
      <c r="H204" s="35" t="s">
        <v>380</v>
      </c>
      <c r="I204" s="83" t="s">
        <v>95</v>
      </c>
      <c r="J204" s="4">
        <v>1902</v>
      </c>
      <c r="K204" s="4">
        <v>1105</v>
      </c>
      <c r="L204" s="5" t="s">
        <v>28</v>
      </c>
      <c r="M204" s="81" t="s">
        <v>102</v>
      </c>
      <c r="N204" s="13">
        <v>6194</v>
      </c>
      <c r="O204" s="34" t="s">
        <v>24</v>
      </c>
      <c r="P204" s="12">
        <v>7276</v>
      </c>
      <c r="Q204" s="5" t="s">
        <v>94</v>
      </c>
      <c r="R204" s="17" t="s">
        <v>89</v>
      </c>
      <c r="S204" s="29" t="s">
        <v>24</v>
      </c>
      <c r="T204" s="39" t="s">
        <v>25</v>
      </c>
      <c r="U204" s="45" t="s">
        <v>26</v>
      </c>
    </row>
    <row r="205" spans="1:21" s="1" customFormat="1" ht="15" customHeight="1" x14ac:dyDescent="0.25">
      <c r="A205" s="30">
        <v>21</v>
      </c>
      <c r="B205" s="5" t="s">
        <v>155</v>
      </c>
      <c r="C205" s="43" t="s">
        <v>156</v>
      </c>
      <c r="D205" s="100">
        <v>5994</v>
      </c>
      <c r="E205" s="43" t="s">
        <v>159</v>
      </c>
      <c r="F205" s="126"/>
      <c r="G205" s="118" t="s">
        <v>160</v>
      </c>
      <c r="H205" s="35" t="s">
        <v>380</v>
      </c>
      <c r="I205" s="88" t="s">
        <v>158</v>
      </c>
      <c r="J205" s="4">
        <v>1898</v>
      </c>
      <c r="K205" s="4">
        <v>1108</v>
      </c>
      <c r="L205" s="5" t="s">
        <v>28</v>
      </c>
      <c r="M205" s="81" t="s">
        <v>102</v>
      </c>
      <c r="N205" s="13">
        <v>6097</v>
      </c>
      <c r="O205" s="34" t="s">
        <v>24</v>
      </c>
      <c r="P205" s="12">
        <v>7829</v>
      </c>
      <c r="Q205" s="5" t="s">
        <v>157</v>
      </c>
      <c r="R205" s="9" t="s">
        <v>28</v>
      </c>
      <c r="S205" s="29" t="s">
        <v>24</v>
      </c>
      <c r="T205" s="39" t="s">
        <v>25</v>
      </c>
      <c r="U205" s="45" t="s">
        <v>26</v>
      </c>
    </row>
    <row r="206" spans="1:21" s="1" customFormat="1" ht="15" customHeight="1" x14ac:dyDescent="0.25">
      <c r="A206" s="30">
        <v>39</v>
      </c>
      <c r="B206" s="5" t="s">
        <v>267</v>
      </c>
      <c r="C206" s="43" t="s">
        <v>47</v>
      </c>
      <c r="D206" s="99">
        <v>5525</v>
      </c>
      <c r="E206" s="43" t="s">
        <v>270</v>
      </c>
      <c r="F206" s="126"/>
      <c r="G206" s="119" t="s">
        <v>271</v>
      </c>
      <c r="H206" s="44" t="s">
        <v>381</v>
      </c>
      <c r="I206" s="34" t="s">
        <v>269</v>
      </c>
      <c r="J206" s="4">
        <v>1913</v>
      </c>
      <c r="K206" s="96" t="s">
        <v>385</v>
      </c>
      <c r="L206" s="97" t="s">
        <v>386</v>
      </c>
      <c r="M206" s="81" t="s">
        <v>102</v>
      </c>
      <c r="N206" s="13">
        <v>5694</v>
      </c>
      <c r="O206" s="34" t="s">
        <v>24</v>
      </c>
      <c r="P206" s="12">
        <v>8104</v>
      </c>
      <c r="Q206" s="5" t="s">
        <v>268</v>
      </c>
      <c r="R206" s="34" t="s">
        <v>24</v>
      </c>
      <c r="S206" s="29" t="s">
        <v>24</v>
      </c>
      <c r="T206" s="39" t="s">
        <v>25</v>
      </c>
      <c r="U206" s="8">
        <v>11</v>
      </c>
    </row>
    <row r="207" spans="1:21" s="1" customFormat="1" ht="15" customHeight="1" x14ac:dyDescent="0.25">
      <c r="A207" s="30">
        <v>23</v>
      </c>
      <c r="B207" s="5" t="s">
        <v>246</v>
      </c>
      <c r="C207" s="43" t="s">
        <v>59</v>
      </c>
      <c r="D207" s="102">
        <v>6786</v>
      </c>
      <c r="E207" s="43" t="s">
        <v>249</v>
      </c>
      <c r="F207" s="126"/>
      <c r="G207" s="114" t="s">
        <v>131</v>
      </c>
      <c r="H207" s="76" t="s">
        <v>248</v>
      </c>
      <c r="I207" s="88" t="s">
        <v>36</v>
      </c>
      <c r="J207" s="4">
        <v>1917</v>
      </c>
      <c r="K207" s="4">
        <v>2625</v>
      </c>
      <c r="L207" s="5" t="s">
        <v>28</v>
      </c>
      <c r="M207" s="81" t="s">
        <v>102</v>
      </c>
      <c r="N207" s="13">
        <v>7185</v>
      </c>
      <c r="O207" s="34" t="s">
        <v>24</v>
      </c>
      <c r="P207" s="11"/>
      <c r="Q207" s="5" t="s">
        <v>247</v>
      </c>
      <c r="R207" s="34" t="s">
        <v>24</v>
      </c>
      <c r="S207" s="29" t="s">
        <v>24</v>
      </c>
      <c r="T207" s="39" t="s">
        <v>25</v>
      </c>
      <c r="U207" s="45" t="s">
        <v>26</v>
      </c>
    </row>
    <row r="208" spans="1:21" s="1" customFormat="1" ht="15" customHeight="1" x14ac:dyDescent="0.25">
      <c r="A208" s="30">
        <v>49</v>
      </c>
      <c r="B208" s="5" t="s">
        <v>347</v>
      </c>
      <c r="C208" s="43" t="s">
        <v>47</v>
      </c>
      <c r="D208" s="99">
        <v>5673</v>
      </c>
      <c r="E208" s="43" t="s">
        <v>350</v>
      </c>
      <c r="F208" s="126"/>
      <c r="G208" s="115" t="s">
        <v>120</v>
      </c>
      <c r="H208" s="35" t="s">
        <v>380</v>
      </c>
      <c r="I208" s="35" t="s">
        <v>349</v>
      </c>
      <c r="J208" s="4">
        <v>1911</v>
      </c>
      <c r="K208" s="4">
        <v>591</v>
      </c>
      <c r="L208" s="5" t="s">
        <v>28</v>
      </c>
      <c r="M208" s="81" t="s">
        <v>102</v>
      </c>
      <c r="N208" s="13">
        <v>6742</v>
      </c>
      <c r="O208" s="34" t="s">
        <v>24</v>
      </c>
      <c r="P208" s="12">
        <v>7588</v>
      </c>
      <c r="Q208" s="5" t="s">
        <v>348</v>
      </c>
      <c r="R208" s="35" t="s">
        <v>345</v>
      </c>
      <c r="S208" s="29" t="s">
        <v>24</v>
      </c>
      <c r="T208" s="39" t="s">
        <v>25</v>
      </c>
      <c r="U208" s="45" t="s">
        <v>26</v>
      </c>
    </row>
    <row r="209" spans="1:21" s="1" customFormat="1" ht="15" customHeight="1" x14ac:dyDescent="0.25">
      <c r="A209" s="30">
        <v>45</v>
      </c>
      <c r="B209" s="5" t="s">
        <v>283</v>
      </c>
      <c r="C209" s="43" t="s">
        <v>284</v>
      </c>
      <c r="D209" s="101">
        <v>6221</v>
      </c>
      <c r="E209" s="43" t="s">
        <v>287</v>
      </c>
      <c r="F209" s="129">
        <f>11/70</f>
        <v>0.15714285714285714</v>
      </c>
      <c r="G209" s="120" t="s">
        <v>398</v>
      </c>
      <c r="H209" s="35" t="s">
        <v>380</v>
      </c>
      <c r="I209" s="35" t="s">
        <v>286</v>
      </c>
      <c r="J209" s="4">
        <v>1914</v>
      </c>
      <c r="K209" s="4">
        <v>1708</v>
      </c>
      <c r="L209" s="5" t="s">
        <v>28</v>
      </c>
      <c r="M209" s="81" t="s">
        <v>102</v>
      </c>
      <c r="N209" s="13">
        <v>6230</v>
      </c>
      <c r="O209" s="34" t="s">
        <v>24</v>
      </c>
      <c r="P209" s="12">
        <v>6203</v>
      </c>
      <c r="Q209" s="5" t="s">
        <v>285</v>
      </c>
      <c r="R209" s="34" t="s">
        <v>24</v>
      </c>
      <c r="S209" s="29" t="s">
        <v>24</v>
      </c>
      <c r="T209" s="39" t="s">
        <v>25</v>
      </c>
      <c r="U209" s="45" t="s">
        <v>26</v>
      </c>
    </row>
    <row r="210" spans="1:21" s="1" customFormat="1" ht="15" customHeight="1" x14ac:dyDescent="0.25">
      <c r="A210" s="30">
        <v>34</v>
      </c>
      <c r="B210" s="5" t="s">
        <v>166</v>
      </c>
      <c r="C210" s="43" t="s">
        <v>53</v>
      </c>
      <c r="D210" s="100">
        <v>6174</v>
      </c>
      <c r="E210" s="43" t="s">
        <v>169</v>
      </c>
      <c r="F210" s="55">
        <v>11</v>
      </c>
      <c r="G210" s="116" t="s">
        <v>108</v>
      </c>
      <c r="H210" s="35" t="s">
        <v>380</v>
      </c>
      <c r="I210" s="35" t="s">
        <v>168</v>
      </c>
      <c r="J210" s="4">
        <v>1914</v>
      </c>
      <c r="K210" s="4">
        <v>1652</v>
      </c>
      <c r="L210" s="5" t="s">
        <v>28</v>
      </c>
      <c r="M210" s="81" t="s">
        <v>102</v>
      </c>
      <c r="N210" s="13">
        <v>6267</v>
      </c>
      <c r="O210" s="34" t="s">
        <v>24</v>
      </c>
      <c r="P210" s="12">
        <v>7670</v>
      </c>
      <c r="Q210" s="5" t="s">
        <v>167</v>
      </c>
      <c r="R210" s="9" t="s">
        <v>28</v>
      </c>
      <c r="S210" s="29" t="s">
        <v>24</v>
      </c>
      <c r="T210" s="39" t="s">
        <v>25</v>
      </c>
      <c r="U210" s="45" t="s">
        <v>26</v>
      </c>
    </row>
    <row r="211" spans="1:21" s="1" customFormat="1" ht="15" customHeight="1" x14ac:dyDescent="0.25">
      <c r="A211" s="30">
        <v>58</v>
      </c>
      <c r="B211" s="5" t="s">
        <v>177</v>
      </c>
      <c r="C211" s="43" t="s">
        <v>178</v>
      </c>
      <c r="D211" s="99">
        <v>5559</v>
      </c>
      <c r="E211" s="43" t="s">
        <v>181</v>
      </c>
      <c r="F211" s="125"/>
      <c r="G211" s="121" t="s">
        <v>182</v>
      </c>
      <c r="H211" s="35" t="s">
        <v>380</v>
      </c>
      <c r="I211" s="35" t="s">
        <v>180</v>
      </c>
      <c r="J211" s="4">
        <v>1909</v>
      </c>
      <c r="K211" s="4">
        <v>890</v>
      </c>
      <c r="L211" s="5" t="s">
        <v>28</v>
      </c>
      <c r="M211" s="89" t="s">
        <v>183</v>
      </c>
      <c r="N211" s="13">
        <v>5581</v>
      </c>
      <c r="O211" s="34" t="s">
        <v>24</v>
      </c>
      <c r="P211" s="11"/>
      <c r="Q211" s="5" t="s">
        <v>179</v>
      </c>
      <c r="R211" s="9" t="s">
        <v>28</v>
      </c>
      <c r="S211" s="29" t="s">
        <v>24</v>
      </c>
      <c r="T211" s="39" t="s">
        <v>25</v>
      </c>
      <c r="U211" s="45" t="s">
        <v>26</v>
      </c>
    </row>
    <row r="212" spans="1:21" s="1" customFormat="1" ht="15" customHeight="1" x14ac:dyDescent="0.25">
      <c r="A212" s="30">
        <v>33</v>
      </c>
      <c r="B212" s="5" t="s">
        <v>257</v>
      </c>
      <c r="C212" s="43" t="s">
        <v>161</v>
      </c>
      <c r="D212" s="99">
        <v>5608</v>
      </c>
      <c r="E212" s="43" t="s">
        <v>261</v>
      </c>
      <c r="F212" s="126"/>
      <c r="G212" s="122" t="s">
        <v>262</v>
      </c>
      <c r="H212" s="92" t="s">
        <v>259</v>
      </c>
      <c r="I212" s="92" t="s">
        <v>260</v>
      </c>
      <c r="J212" s="4">
        <v>1906</v>
      </c>
      <c r="K212" s="4">
        <v>419</v>
      </c>
      <c r="L212" s="5" t="s">
        <v>28</v>
      </c>
      <c r="M212" s="89" t="s">
        <v>263</v>
      </c>
      <c r="N212" s="13">
        <v>5694</v>
      </c>
      <c r="O212" s="34" t="s">
        <v>24</v>
      </c>
      <c r="P212" s="11"/>
      <c r="Q212" s="5" t="s">
        <v>258</v>
      </c>
      <c r="R212" s="34" t="s">
        <v>24</v>
      </c>
      <c r="S212" s="29" t="s">
        <v>24</v>
      </c>
      <c r="T212" s="39" t="s">
        <v>25</v>
      </c>
      <c r="U212" s="45" t="s">
        <v>26</v>
      </c>
    </row>
    <row r="213" spans="1:21" s="1" customFormat="1" ht="15" customHeight="1" x14ac:dyDescent="0.25">
      <c r="A213" s="30">
        <v>18</v>
      </c>
      <c r="B213" s="5" t="s">
        <v>46</v>
      </c>
      <c r="C213" s="43" t="s">
        <v>161</v>
      </c>
      <c r="D213" s="98">
        <v>5442</v>
      </c>
      <c r="E213" s="43" t="s">
        <v>164</v>
      </c>
      <c r="F213" s="126"/>
      <c r="G213" s="112" t="s">
        <v>57</v>
      </c>
      <c r="H213" s="35" t="s">
        <v>380</v>
      </c>
      <c r="I213" s="16" t="s">
        <v>163</v>
      </c>
      <c r="J213" s="4">
        <v>1913</v>
      </c>
      <c r="K213" s="4">
        <v>2313</v>
      </c>
      <c r="L213" s="5" t="s">
        <v>28</v>
      </c>
      <c r="M213" s="89" t="s">
        <v>165</v>
      </c>
      <c r="N213" s="13">
        <v>5447</v>
      </c>
      <c r="O213" s="34" t="s">
        <v>24</v>
      </c>
      <c r="P213" s="11"/>
      <c r="Q213" s="43" t="s">
        <v>162</v>
      </c>
      <c r="R213" s="48" t="s">
        <v>28</v>
      </c>
      <c r="S213" s="29" t="s">
        <v>24</v>
      </c>
      <c r="T213" s="39" t="s">
        <v>25</v>
      </c>
      <c r="U213" s="45" t="s">
        <v>26</v>
      </c>
    </row>
    <row r="214" spans="1:21" s="1" customFormat="1" ht="15" customHeight="1" x14ac:dyDescent="0.25">
      <c r="A214" s="30">
        <v>26</v>
      </c>
      <c r="B214" s="5" t="s">
        <v>331</v>
      </c>
      <c r="C214" s="43" t="s">
        <v>110</v>
      </c>
      <c r="D214" s="99">
        <v>5580</v>
      </c>
      <c r="E214" s="43" t="s">
        <v>164</v>
      </c>
      <c r="F214" s="126"/>
      <c r="G214" s="112" t="s">
        <v>57</v>
      </c>
      <c r="H214" s="35" t="s">
        <v>380</v>
      </c>
      <c r="I214" s="87" t="s">
        <v>333</v>
      </c>
      <c r="J214" s="4">
        <v>1892</v>
      </c>
      <c r="K214" s="4">
        <v>1500</v>
      </c>
      <c r="L214" s="5" t="s">
        <v>28</v>
      </c>
      <c r="M214" s="93" t="s">
        <v>154</v>
      </c>
      <c r="N214" s="13">
        <v>5694</v>
      </c>
      <c r="O214" s="34" t="s">
        <v>24</v>
      </c>
      <c r="P214" s="11"/>
      <c r="Q214" s="43" t="s">
        <v>332</v>
      </c>
      <c r="R214" s="49" t="s">
        <v>310</v>
      </c>
      <c r="S214" s="29" t="s">
        <v>24</v>
      </c>
      <c r="T214" s="39" t="s">
        <v>25</v>
      </c>
      <c r="U214" s="45" t="s">
        <v>26</v>
      </c>
    </row>
    <row r="215" spans="1:21" s="1" customFormat="1" ht="15" customHeight="1" x14ac:dyDescent="0.25">
      <c r="A215" s="30">
        <v>12</v>
      </c>
      <c r="B215" s="5" t="s">
        <v>150</v>
      </c>
      <c r="C215" s="43" t="s">
        <v>151</v>
      </c>
      <c r="D215" s="98">
        <v>5401</v>
      </c>
      <c r="E215" s="43" t="s">
        <v>396</v>
      </c>
      <c r="F215" s="126"/>
      <c r="G215" s="112" t="s">
        <v>57</v>
      </c>
      <c r="H215" s="35" t="s">
        <v>380</v>
      </c>
      <c r="I215" s="91" t="s">
        <v>153</v>
      </c>
      <c r="J215" s="4">
        <v>1900</v>
      </c>
      <c r="K215" s="4">
        <v>800</v>
      </c>
      <c r="L215" s="5" t="s">
        <v>28</v>
      </c>
      <c r="M215" s="93" t="s">
        <v>154</v>
      </c>
      <c r="N215" s="14">
        <v>5918</v>
      </c>
      <c r="O215" s="44" t="s">
        <v>24</v>
      </c>
      <c r="P215" s="11"/>
      <c r="Q215" s="43" t="s">
        <v>152</v>
      </c>
      <c r="R215" s="48" t="s">
        <v>28</v>
      </c>
      <c r="S215" s="29" t="s">
        <v>24</v>
      </c>
      <c r="T215" s="39" t="s">
        <v>25</v>
      </c>
      <c r="U215" s="45" t="s">
        <v>26</v>
      </c>
    </row>
    <row r="216" spans="1:21" s="1" customFormat="1" ht="15" customHeight="1" x14ac:dyDescent="0.25">
      <c r="A216" s="30">
        <v>67</v>
      </c>
      <c r="B216" s="5" t="s">
        <v>307</v>
      </c>
      <c r="C216" s="43" t="s">
        <v>308</v>
      </c>
      <c r="D216" s="104">
        <v>6946</v>
      </c>
      <c r="E216" s="43" t="s">
        <v>28</v>
      </c>
      <c r="F216" s="126"/>
      <c r="G216" s="51" t="s">
        <v>37</v>
      </c>
      <c r="H216" s="35" t="s">
        <v>380</v>
      </c>
      <c r="I216" s="73" t="s">
        <v>311</v>
      </c>
      <c r="J216" s="4">
        <v>1913</v>
      </c>
      <c r="K216" s="4">
        <v>2382</v>
      </c>
      <c r="L216" s="5" t="s">
        <v>28</v>
      </c>
      <c r="M216" s="93" t="s">
        <v>312</v>
      </c>
      <c r="N216" s="6"/>
      <c r="O216" s="24" t="s">
        <v>310</v>
      </c>
      <c r="P216" s="11"/>
      <c r="Q216" s="5" t="s">
        <v>309</v>
      </c>
      <c r="R216" s="34" t="s">
        <v>24</v>
      </c>
      <c r="S216" s="24" t="s">
        <v>310</v>
      </c>
      <c r="T216" s="39" t="s">
        <v>25</v>
      </c>
      <c r="U216" s="45" t="s">
        <v>26</v>
      </c>
    </row>
    <row r="217" spans="1:21" s="1" customFormat="1" ht="15" customHeight="1" x14ac:dyDescent="0.25">
      <c r="A217" s="30">
        <v>15</v>
      </c>
      <c r="B217" s="5" t="s">
        <v>72</v>
      </c>
      <c r="C217" s="43" t="s">
        <v>151</v>
      </c>
      <c r="D217" s="102">
        <v>6718</v>
      </c>
      <c r="E217" s="43" t="s">
        <v>229</v>
      </c>
      <c r="F217" s="126"/>
      <c r="G217" s="123" t="s">
        <v>230</v>
      </c>
      <c r="H217" s="88" t="s">
        <v>379</v>
      </c>
      <c r="I217" s="35" t="s">
        <v>76</v>
      </c>
      <c r="J217" s="4">
        <v>1901</v>
      </c>
      <c r="K217" s="4">
        <v>2135</v>
      </c>
      <c r="L217" s="5" t="s">
        <v>28</v>
      </c>
      <c r="M217" s="24" t="s">
        <v>231</v>
      </c>
      <c r="N217" s="13">
        <v>6794</v>
      </c>
      <c r="O217" s="15" t="s">
        <v>232</v>
      </c>
      <c r="P217" s="11"/>
      <c r="Q217" s="43" t="s">
        <v>228</v>
      </c>
      <c r="R217" s="50" t="s">
        <v>24</v>
      </c>
      <c r="S217" s="29" t="s">
        <v>24</v>
      </c>
      <c r="T217" s="8">
        <v>3</v>
      </c>
      <c r="U217" s="8">
        <v>4</v>
      </c>
    </row>
    <row r="218" spans="1:21" s="1" customFormat="1" ht="15" customHeight="1" x14ac:dyDescent="0.25">
      <c r="A218" s="30">
        <v>13</v>
      </c>
      <c r="B218" s="5" t="s">
        <v>32</v>
      </c>
      <c r="C218" s="43" t="s">
        <v>33</v>
      </c>
      <c r="D218" s="104">
        <v>7234</v>
      </c>
      <c r="E218" s="43" t="s">
        <v>24</v>
      </c>
      <c r="F218" s="126"/>
      <c r="G218" s="51" t="s">
        <v>37</v>
      </c>
      <c r="H218" s="35" t="s">
        <v>380</v>
      </c>
      <c r="I218" s="88" t="s">
        <v>36</v>
      </c>
      <c r="J218" s="4">
        <v>1917</v>
      </c>
      <c r="K218" s="4">
        <v>2610</v>
      </c>
      <c r="L218" s="5" t="s">
        <v>28</v>
      </c>
      <c r="M218" s="24" t="s">
        <v>38</v>
      </c>
      <c r="N218" s="13">
        <v>6962</v>
      </c>
      <c r="O218" s="34" t="s">
        <v>24</v>
      </c>
      <c r="P218" s="11"/>
      <c r="Q218" s="43" t="s">
        <v>34</v>
      </c>
      <c r="R218" s="46" t="s">
        <v>35</v>
      </c>
      <c r="S218" s="29" t="s">
        <v>24</v>
      </c>
      <c r="T218" s="8">
        <v>2</v>
      </c>
      <c r="U218" s="8">
        <v>3</v>
      </c>
    </row>
    <row r="219" spans="1:21" s="1" customFormat="1" ht="15" customHeight="1" x14ac:dyDescent="0.25">
      <c r="A219" s="30">
        <v>17</v>
      </c>
      <c r="B219" s="5" t="s">
        <v>46</v>
      </c>
      <c r="C219" s="43" t="s">
        <v>47</v>
      </c>
      <c r="D219" s="104">
        <v>7107</v>
      </c>
      <c r="E219" s="43" t="s">
        <v>28</v>
      </c>
      <c r="F219" s="126"/>
      <c r="G219" s="51" t="s">
        <v>37</v>
      </c>
      <c r="H219" s="35" t="s">
        <v>380</v>
      </c>
      <c r="I219" s="35" t="s">
        <v>50</v>
      </c>
      <c r="J219" s="4">
        <v>1902</v>
      </c>
      <c r="K219" s="4">
        <v>1652</v>
      </c>
      <c r="L219" s="5" t="s">
        <v>28</v>
      </c>
      <c r="M219" s="24" t="s">
        <v>51</v>
      </c>
      <c r="N219" s="13">
        <v>7172</v>
      </c>
      <c r="O219" s="34" t="s">
        <v>24</v>
      </c>
      <c r="P219" s="11"/>
      <c r="Q219" s="43" t="s">
        <v>48</v>
      </c>
      <c r="R219" s="46" t="s">
        <v>49</v>
      </c>
      <c r="S219" s="29" t="s">
        <v>24</v>
      </c>
      <c r="T219" s="8">
        <v>4</v>
      </c>
      <c r="U219" s="8">
        <v>6</v>
      </c>
    </row>
    <row r="220" spans="1:21" s="1" customFormat="1" ht="15" customHeight="1" x14ac:dyDescent="0.25">
      <c r="A220" s="30">
        <v>35</v>
      </c>
      <c r="B220" s="5" t="s">
        <v>211</v>
      </c>
      <c r="C220" s="43" t="s">
        <v>212</v>
      </c>
      <c r="D220" s="99">
        <v>5547</v>
      </c>
      <c r="E220" s="43" t="s">
        <v>89</v>
      </c>
      <c r="F220" s="126"/>
      <c r="G220" s="51" t="s">
        <v>37</v>
      </c>
      <c r="H220" s="35" t="s">
        <v>380</v>
      </c>
      <c r="I220" s="35" t="s">
        <v>215</v>
      </c>
      <c r="J220" s="4">
        <v>1908</v>
      </c>
      <c r="K220" s="4">
        <v>843</v>
      </c>
      <c r="L220" s="5" t="s">
        <v>28</v>
      </c>
      <c r="M220" s="24" t="s">
        <v>383</v>
      </c>
      <c r="N220" s="10" t="s">
        <v>190</v>
      </c>
      <c r="O220" s="17" t="s">
        <v>89</v>
      </c>
      <c r="P220" s="11"/>
      <c r="Q220" s="43" t="s">
        <v>213</v>
      </c>
      <c r="R220" s="51" t="s">
        <v>214</v>
      </c>
      <c r="S220" s="29" t="s">
        <v>24</v>
      </c>
      <c r="T220" s="8">
        <v>6</v>
      </c>
      <c r="U220" s="8">
        <v>10</v>
      </c>
    </row>
    <row r="221" spans="1:21" s="1" customFormat="1" ht="15" customHeight="1" x14ac:dyDescent="0.25">
      <c r="A221" s="30">
        <v>60</v>
      </c>
      <c r="B221" s="5" t="s">
        <v>184</v>
      </c>
      <c r="C221" s="43" t="s">
        <v>59</v>
      </c>
      <c r="D221" s="101">
        <v>6557</v>
      </c>
      <c r="E221" s="43" t="s">
        <v>188</v>
      </c>
      <c r="F221" s="126"/>
      <c r="G221" s="124" t="s">
        <v>189</v>
      </c>
      <c r="H221" s="17" t="s">
        <v>186</v>
      </c>
      <c r="I221" s="15" t="s">
        <v>187</v>
      </c>
      <c r="J221" s="4">
        <v>1907</v>
      </c>
      <c r="K221" s="4">
        <v>335</v>
      </c>
      <c r="L221" s="5" t="s">
        <v>28</v>
      </c>
      <c r="M221" s="94" t="s">
        <v>384</v>
      </c>
      <c r="N221" s="10" t="s">
        <v>190</v>
      </c>
      <c r="O221" s="15" t="s">
        <v>188</v>
      </c>
      <c r="P221" s="11"/>
      <c r="Q221" s="5" t="s">
        <v>185</v>
      </c>
      <c r="R221" s="9" t="s">
        <v>28</v>
      </c>
      <c r="S221" s="29" t="s">
        <v>24</v>
      </c>
      <c r="T221" s="8">
        <v>8</v>
      </c>
      <c r="U221" s="8">
        <v>15</v>
      </c>
    </row>
    <row r="222" spans="1:21" s="1" customFormat="1" ht="15" customHeight="1" x14ac:dyDescent="0.25">
      <c r="A222" s="30">
        <v>5</v>
      </c>
      <c r="B222" s="5" t="s">
        <v>224</v>
      </c>
      <c r="C222" s="43" t="s">
        <v>53</v>
      </c>
      <c r="D222" s="105">
        <v>7485</v>
      </c>
      <c r="E222" s="43" t="s">
        <v>24</v>
      </c>
      <c r="F222" s="129">
        <f>13/70</f>
        <v>0.18571428571428572</v>
      </c>
      <c r="G222" s="51" t="s">
        <v>37</v>
      </c>
      <c r="H222" s="35" t="s">
        <v>380</v>
      </c>
      <c r="I222" s="83" t="s">
        <v>226</v>
      </c>
      <c r="J222" s="4">
        <v>1913</v>
      </c>
      <c r="K222" s="4">
        <v>2267</v>
      </c>
      <c r="L222" s="5" t="s">
        <v>28</v>
      </c>
      <c r="M222" s="92" t="s">
        <v>227</v>
      </c>
      <c r="N222" s="13">
        <v>7485</v>
      </c>
      <c r="O222" s="34" t="s">
        <v>24</v>
      </c>
      <c r="P222" s="11"/>
      <c r="Q222" s="43" t="s">
        <v>225</v>
      </c>
      <c r="R222" s="50" t="s">
        <v>24</v>
      </c>
      <c r="S222" s="29" t="s">
        <v>24</v>
      </c>
      <c r="T222" s="8">
        <v>1</v>
      </c>
      <c r="U222" s="8">
        <v>2</v>
      </c>
    </row>
    <row r="223" spans="1:21" s="1" customFormat="1" ht="15" customHeight="1" x14ac:dyDescent="0.25">
      <c r="A223" s="30">
        <v>56</v>
      </c>
      <c r="B223" s="5" t="s">
        <v>206</v>
      </c>
      <c r="C223" s="43" t="s">
        <v>59</v>
      </c>
      <c r="D223" s="103">
        <v>8155</v>
      </c>
      <c r="E223" s="108" t="s">
        <v>24</v>
      </c>
      <c r="F223" s="55">
        <v>13</v>
      </c>
      <c r="G223" s="51" t="s">
        <v>37</v>
      </c>
      <c r="H223" s="35" t="s">
        <v>380</v>
      </c>
      <c r="I223" s="16" t="s">
        <v>209</v>
      </c>
      <c r="J223" s="4">
        <v>1918</v>
      </c>
      <c r="K223" s="4">
        <v>1969</v>
      </c>
      <c r="L223" s="5" t="s">
        <v>28</v>
      </c>
      <c r="M223" s="92" t="s">
        <v>210</v>
      </c>
      <c r="N223" s="13">
        <v>8155</v>
      </c>
      <c r="O223" s="34" t="s">
        <v>24</v>
      </c>
      <c r="P223" s="11"/>
      <c r="Q223" s="43" t="s">
        <v>207</v>
      </c>
      <c r="R223" s="46" t="s">
        <v>208</v>
      </c>
      <c r="S223" s="29" t="s">
        <v>24</v>
      </c>
      <c r="T223" s="8">
        <v>7</v>
      </c>
      <c r="U223" s="8">
        <v>14</v>
      </c>
    </row>
    <row r="224" spans="1:21" x14ac:dyDescent="0.25">
      <c r="F224" s="127">
        <v>70</v>
      </c>
    </row>
    <row r="226" spans="1:21" x14ac:dyDescent="0.25">
      <c r="E226" s="159" t="s">
        <v>477</v>
      </c>
    </row>
    <row r="227" spans="1:21" s="1" customFormat="1" ht="15" customHeight="1" x14ac:dyDescent="0.25">
      <c r="A227" s="42" t="s">
        <v>1</v>
      </c>
      <c r="B227" s="3" t="s">
        <v>2</v>
      </c>
      <c r="C227" s="3" t="s">
        <v>3</v>
      </c>
      <c r="D227" s="3" t="s">
        <v>13</v>
      </c>
      <c r="E227" s="3" t="s">
        <v>474</v>
      </c>
      <c r="F227" s="52"/>
      <c r="G227" s="3" t="s">
        <v>15</v>
      </c>
      <c r="H227" s="3" t="s">
        <v>8</v>
      </c>
      <c r="I227" s="3" t="s">
        <v>9</v>
      </c>
      <c r="J227" s="3" t="s">
        <v>10</v>
      </c>
      <c r="K227" s="3" t="s">
        <v>11</v>
      </c>
      <c r="L227" s="3" t="s">
        <v>12</v>
      </c>
      <c r="M227" s="3" t="s">
        <v>16</v>
      </c>
      <c r="N227" s="3" t="s">
        <v>17</v>
      </c>
      <c r="O227" s="3" t="s">
        <v>18</v>
      </c>
      <c r="P227" s="3" t="s">
        <v>19</v>
      </c>
      <c r="Q227" s="3" t="s">
        <v>4</v>
      </c>
      <c r="R227" s="3" t="s">
        <v>5</v>
      </c>
      <c r="S227" s="3" t="s">
        <v>375</v>
      </c>
      <c r="T227" s="38" t="s">
        <v>6</v>
      </c>
      <c r="U227" s="38" t="s">
        <v>7</v>
      </c>
    </row>
    <row r="228" spans="1:21" s="1" customFormat="1" ht="15" customHeight="1" x14ac:dyDescent="0.25">
      <c r="A228" s="78">
        <v>6</v>
      </c>
      <c r="B228" s="5" t="s">
        <v>145</v>
      </c>
      <c r="C228" s="43" t="s">
        <v>59</v>
      </c>
      <c r="D228" s="102">
        <v>6776</v>
      </c>
      <c r="E228" s="43" t="s">
        <v>388</v>
      </c>
      <c r="F228" s="52"/>
      <c r="G228" s="109" t="s">
        <v>149</v>
      </c>
      <c r="H228" s="35" t="s">
        <v>380</v>
      </c>
      <c r="I228" s="88" t="s">
        <v>148</v>
      </c>
      <c r="J228" s="4">
        <v>1917</v>
      </c>
      <c r="K228" s="4">
        <v>2576</v>
      </c>
      <c r="L228" s="5" t="s">
        <v>28</v>
      </c>
      <c r="M228" s="76" t="s">
        <v>31</v>
      </c>
      <c r="N228" s="13">
        <v>6890</v>
      </c>
      <c r="O228" s="34" t="s">
        <v>24</v>
      </c>
      <c r="P228" s="11"/>
      <c r="Q228" s="5" t="s">
        <v>146</v>
      </c>
      <c r="R228" s="35" t="s">
        <v>147</v>
      </c>
      <c r="S228" s="29" t="s">
        <v>24</v>
      </c>
      <c r="T228" s="39" t="s">
        <v>25</v>
      </c>
      <c r="U228" s="45" t="s">
        <v>26</v>
      </c>
    </row>
    <row r="229" spans="1:21" s="1" customFormat="1" ht="15" customHeight="1" x14ac:dyDescent="0.25">
      <c r="A229" s="78">
        <v>43</v>
      </c>
      <c r="B229" s="5" t="s">
        <v>278</v>
      </c>
      <c r="C229" s="43" t="s">
        <v>134</v>
      </c>
      <c r="D229" s="102">
        <v>6808</v>
      </c>
      <c r="E229" s="43" t="s">
        <v>472</v>
      </c>
      <c r="F229" s="54"/>
      <c r="G229" s="109" t="s">
        <v>149</v>
      </c>
      <c r="H229" s="75" t="s">
        <v>244</v>
      </c>
      <c r="I229" s="88" t="s">
        <v>280</v>
      </c>
      <c r="J229" s="4">
        <v>1911</v>
      </c>
      <c r="K229" s="4">
        <v>452</v>
      </c>
      <c r="L229" s="5" t="s">
        <v>28</v>
      </c>
      <c r="M229" s="76" t="s">
        <v>31</v>
      </c>
      <c r="N229" s="13">
        <v>6985</v>
      </c>
      <c r="O229" s="34" t="s">
        <v>24</v>
      </c>
      <c r="P229" s="12">
        <v>8317</v>
      </c>
      <c r="Q229" s="5" t="s">
        <v>279</v>
      </c>
      <c r="R229" s="34" t="s">
        <v>24</v>
      </c>
      <c r="S229" s="29" t="s">
        <v>24</v>
      </c>
      <c r="T229" s="39" t="s">
        <v>25</v>
      </c>
      <c r="U229" s="45" t="s">
        <v>26</v>
      </c>
    </row>
    <row r="230" spans="1:21" s="1" customFormat="1" ht="15" customHeight="1" x14ac:dyDescent="0.25">
      <c r="A230" s="78">
        <v>10</v>
      </c>
      <c r="B230" s="5" t="s">
        <v>323</v>
      </c>
      <c r="C230" s="43" t="s">
        <v>53</v>
      </c>
      <c r="D230" s="102">
        <v>6872</v>
      </c>
      <c r="E230" s="43" t="s">
        <v>325</v>
      </c>
      <c r="F230" s="54"/>
      <c r="G230" s="109" t="s">
        <v>149</v>
      </c>
      <c r="H230" s="35" t="s">
        <v>380</v>
      </c>
      <c r="I230" s="35" t="s">
        <v>76</v>
      </c>
      <c r="J230" s="4">
        <v>1902</v>
      </c>
      <c r="K230" s="4">
        <v>1234</v>
      </c>
      <c r="L230" s="5" t="s">
        <v>28</v>
      </c>
      <c r="M230" s="76" t="s">
        <v>31</v>
      </c>
      <c r="N230" s="13">
        <v>7027</v>
      </c>
      <c r="O230" s="34" t="s">
        <v>24</v>
      </c>
      <c r="P230" s="12">
        <v>7633</v>
      </c>
      <c r="Q230" s="5" t="s">
        <v>324</v>
      </c>
      <c r="R230" s="24" t="s">
        <v>310</v>
      </c>
      <c r="S230" s="29" t="s">
        <v>24</v>
      </c>
      <c r="T230" s="39" t="s">
        <v>25</v>
      </c>
      <c r="U230" s="45" t="s">
        <v>26</v>
      </c>
    </row>
    <row r="231" spans="1:21" s="1" customFormat="1" ht="15" customHeight="1" x14ac:dyDescent="0.25">
      <c r="A231" s="15">
        <v>15</v>
      </c>
      <c r="B231" s="5" t="s">
        <v>72</v>
      </c>
      <c r="C231" s="43" t="s">
        <v>151</v>
      </c>
      <c r="D231" s="102">
        <v>6718</v>
      </c>
      <c r="E231" s="43" t="s">
        <v>229</v>
      </c>
      <c r="F231" s="54"/>
      <c r="G231" s="123" t="s">
        <v>230</v>
      </c>
      <c r="H231" s="88" t="s">
        <v>379</v>
      </c>
      <c r="I231" s="35" t="s">
        <v>76</v>
      </c>
      <c r="J231" s="4">
        <v>1901</v>
      </c>
      <c r="K231" s="4">
        <v>2135</v>
      </c>
      <c r="L231" s="5" t="s">
        <v>28</v>
      </c>
      <c r="M231" s="24" t="s">
        <v>231</v>
      </c>
      <c r="N231" s="13">
        <v>6794</v>
      </c>
      <c r="O231" s="15" t="s">
        <v>232</v>
      </c>
      <c r="P231" s="11"/>
      <c r="Q231" s="5" t="s">
        <v>228</v>
      </c>
      <c r="R231" s="34" t="s">
        <v>24</v>
      </c>
      <c r="S231" s="29" t="s">
        <v>24</v>
      </c>
      <c r="T231" s="8">
        <v>3</v>
      </c>
      <c r="U231" s="8">
        <v>4</v>
      </c>
    </row>
    <row r="232" spans="1:21" s="1" customFormat="1" ht="15" customHeight="1" x14ac:dyDescent="0.25">
      <c r="A232" s="90">
        <v>8</v>
      </c>
      <c r="B232" s="5" t="s">
        <v>86</v>
      </c>
      <c r="C232" s="43" t="s">
        <v>87</v>
      </c>
      <c r="D232" s="98">
        <v>5354</v>
      </c>
      <c r="E232" s="43" t="s">
        <v>91</v>
      </c>
      <c r="F232" s="54"/>
      <c r="G232" s="117" t="s">
        <v>92</v>
      </c>
      <c r="H232" s="72" t="s">
        <v>83</v>
      </c>
      <c r="I232" s="73" t="s">
        <v>90</v>
      </c>
      <c r="J232" s="4">
        <v>1910</v>
      </c>
      <c r="K232" s="4">
        <v>80</v>
      </c>
      <c r="L232" s="5" t="s">
        <v>28</v>
      </c>
      <c r="M232" s="81" t="s">
        <v>93</v>
      </c>
      <c r="N232" s="13">
        <v>5910</v>
      </c>
      <c r="O232" s="34" t="s">
        <v>24</v>
      </c>
      <c r="P232" s="11"/>
      <c r="Q232" s="5" t="s">
        <v>88</v>
      </c>
      <c r="R232" s="17" t="s">
        <v>89</v>
      </c>
      <c r="S232" s="29" t="s">
        <v>24</v>
      </c>
      <c r="T232" s="39" t="s">
        <v>25</v>
      </c>
      <c r="U232" s="45" t="s">
        <v>26</v>
      </c>
    </row>
    <row r="233" spans="1:21" s="1" customFormat="1" ht="15" customHeight="1" x14ac:dyDescent="0.25">
      <c r="A233" s="90">
        <v>30</v>
      </c>
      <c r="B233" s="5" t="s">
        <v>250</v>
      </c>
      <c r="C233" s="43" t="s">
        <v>59</v>
      </c>
      <c r="D233" s="98">
        <v>5354</v>
      </c>
      <c r="E233" s="43" t="s">
        <v>255</v>
      </c>
      <c r="F233" s="54"/>
      <c r="G233" s="117" t="s">
        <v>92</v>
      </c>
      <c r="H233" s="35" t="s">
        <v>380</v>
      </c>
      <c r="I233" s="35" t="s">
        <v>254</v>
      </c>
      <c r="J233" s="4">
        <v>1911</v>
      </c>
      <c r="K233" s="4">
        <v>416</v>
      </c>
      <c r="L233" s="5" t="s">
        <v>28</v>
      </c>
      <c r="M233" s="84" t="s">
        <v>256</v>
      </c>
      <c r="N233" s="10" t="s">
        <v>190</v>
      </c>
      <c r="O233" s="5" t="s">
        <v>190</v>
      </c>
      <c r="P233" s="11"/>
      <c r="Q233" s="5" t="s">
        <v>253</v>
      </c>
      <c r="R233" s="34" t="s">
        <v>24</v>
      </c>
      <c r="S233" s="29" t="s">
        <v>24</v>
      </c>
      <c r="T233" s="8">
        <v>5</v>
      </c>
      <c r="U233" s="8">
        <v>9</v>
      </c>
    </row>
    <row r="234" spans="1:21" s="1" customFormat="1" ht="15" customHeight="1" x14ac:dyDescent="0.25">
      <c r="A234" s="90">
        <v>7</v>
      </c>
      <c r="B234" s="5" t="s">
        <v>342</v>
      </c>
      <c r="C234" s="43" t="s">
        <v>343</v>
      </c>
      <c r="D234" s="98">
        <v>5354</v>
      </c>
      <c r="E234" s="43" t="s">
        <v>346</v>
      </c>
      <c r="F234" s="54"/>
      <c r="G234" s="117" t="s">
        <v>92</v>
      </c>
      <c r="H234" s="75" t="s">
        <v>244</v>
      </c>
      <c r="I234" s="35" t="s">
        <v>215</v>
      </c>
      <c r="J234" s="4">
        <v>1911</v>
      </c>
      <c r="K234" s="4">
        <v>372</v>
      </c>
      <c r="L234" s="5" t="s">
        <v>28</v>
      </c>
      <c r="M234" s="84" t="s">
        <v>138</v>
      </c>
      <c r="N234" s="13">
        <v>7462</v>
      </c>
      <c r="O234" s="34" t="s">
        <v>24</v>
      </c>
      <c r="P234" s="12">
        <v>8274</v>
      </c>
      <c r="Q234" s="5" t="s">
        <v>344</v>
      </c>
      <c r="R234" s="35" t="s">
        <v>345</v>
      </c>
      <c r="S234" s="29" t="s">
        <v>24</v>
      </c>
      <c r="T234" s="39" t="s">
        <v>25</v>
      </c>
      <c r="U234" s="45" t="s">
        <v>26</v>
      </c>
    </row>
    <row r="235" spans="1:21" s="1" customFormat="1" ht="15" customHeight="1" x14ac:dyDescent="0.25">
      <c r="A235" s="89">
        <v>32</v>
      </c>
      <c r="B235" s="5" t="s">
        <v>39</v>
      </c>
      <c r="C235" s="43" t="s">
        <v>40</v>
      </c>
      <c r="D235" s="98">
        <v>5348</v>
      </c>
      <c r="E235" s="224" t="s">
        <v>44</v>
      </c>
      <c r="F235" s="52"/>
      <c r="G235" s="110" t="s">
        <v>45</v>
      </c>
      <c r="H235" s="35" t="s">
        <v>380</v>
      </c>
      <c r="I235" s="35" t="s">
        <v>43</v>
      </c>
      <c r="J235" s="4">
        <v>1908</v>
      </c>
      <c r="K235" s="4">
        <v>2306</v>
      </c>
      <c r="L235" s="5" t="s">
        <v>28</v>
      </c>
      <c r="M235" s="76" t="s">
        <v>31</v>
      </c>
      <c r="N235" s="13">
        <v>7631</v>
      </c>
      <c r="O235" s="34" t="s">
        <v>24</v>
      </c>
      <c r="P235" s="11"/>
      <c r="Q235" s="5" t="s">
        <v>41</v>
      </c>
      <c r="R235" s="35" t="s">
        <v>42</v>
      </c>
      <c r="S235" s="29" t="s">
        <v>24</v>
      </c>
      <c r="T235" s="39" t="s">
        <v>25</v>
      </c>
      <c r="U235" s="45" t="s">
        <v>26</v>
      </c>
    </row>
    <row r="236" spans="1:21" s="1" customFormat="1" ht="15" customHeight="1" x14ac:dyDescent="0.25">
      <c r="A236" s="89">
        <v>38</v>
      </c>
      <c r="B236" s="5" t="s">
        <v>264</v>
      </c>
      <c r="C236" s="43" t="s">
        <v>110</v>
      </c>
      <c r="D236" s="98">
        <v>5348</v>
      </c>
      <c r="E236" s="224" t="s">
        <v>44</v>
      </c>
      <c r="F236" s="55">
        <v>2</v>
      </c>
      <c r="G236" s="110" t="s">
        <v>45</v>
      </c>
      <c r="H236" s="35" t="s">
        <v>380</v>
      </c>
      <c r="I236" s="35" t="s">
        <v>43</v>
      </c>
      <c r="J236" s="4">
        <v>1914</v>
      </c>
      <c r="K236" s="4">
        <v>2110</v>
      </c>
      <c r="L236" s="5" t="s">
        <v>28</v>
      </c>
      <c r="M236" s="76" t="s">
        <v>31</v>
      </c>
      <c r="N236" s="13">
        <v>7616</v>
      </c>
      <c r="O236" s="34" t="s">
        <v>24</v>
      </c>
      <c r="P236" s="11"/>
      <c r="Q236" s="43" t="s">
        <v>265</v>
      </c>
      <c r="R236" s="50" t="s">
        <v>24</v>
      </c>
      <c r="S236" s="29" t="s">
        <v>24</v>
      </c>
      <c r="T236" s="39" t="s">
        <v>25</v>
      </c>
      <c r="U236" s="45" t="s">
        <v>26</v>
      </c>
    </row>
    <row r="237" spans="1:21" s="1" customFormat="1" ht="15" customHeight="1" x14ac:dyDescent="0.25">
      <c r="A237" s="89">
        <v>22</v>
      </c>
      <c r="B237" s="5" t="s">
        <v>242</v>
      </c>
      <c r="C237" s="43" t="s">
        <v>59</v>
      </c>
      <c r="D237" s="98">
        <v>5348</v>
      </c>
      <c r="E237" s="43" t="s">
        <v>389</v>
      </c>
      <c r="F237" s="54"/>
      <c r="G237" s="110" t="s">
        <v>45</v>
      </c>
      <c r="H237" s="75" t="s">
        <v>244</v>
      </c>
      <c r="I237" s="35" t="s">
        <v>245</v>
      </c>
      <c r="J237" s="4">
        <v>1910</v>
      </c>
      <c r="K237" s="4">
        <v>2</v>
      </c>
      <c r="L237" s="5" t="s">
        <v>28</v>
      </c>
      <c r="M237" s="76" t="s">
        <v>31</v>
      </c>
      <c r="N237" s="13">
        <v>5504</v>
      </c>
      <c r="O237" s="34" t="s">
        <v>24</v>
      </c>
      <c r="P237" s="11"/>
      <c r="Q237" s="5" t="s">
        <v>243</v>
      </c>
      <c r="R237" s="34" t="s">
        <v>24</v>
      </c>
      <c r="S237" s="29" t="s">
        <v>24</v>
      </c>
      <c r="T237" s="39" t="s">
        <v>25</v>
      </c>
      <c r="U237" s="45" t="s">
        <v>26</v>
      </c>
    </row>
    <row r="238" spans="1:21" s="1" customFormat="1" ht="15" customHeight="1" x14ac:dyDescent="0.25">
      <c r="A238" s="89">
        <v>62</v>
      </c>
      <c r="B238" s="5" t="s">
        <v>65</v>
      </c>
      <c r="C238" s="43" t="s">
        <v>40</v>
      </c>
      <c r="D238" s="99">
        <v>5480</v>
      </c>
      <c r="E238" s="43" t="s">
        <v>71</v>
      </c>
      <c r="F238" s="54"/>
      <c r="G238" s="110" t="s">
        <v>45</v>
      </c>
      <c r="H238" s="35" t="s">
        <v>380</v>
      </c>
      <c r="I238" s="87" t="s">
        <v>69</v>
      </c>
      <c r="J238" s="4">
        <v>1899</v>
      </c>
      <c r="K238" s="4">
        <v>1159</v>
      </c>
      <c r="L238" s="85" t="s">
        <v>70</v>
      </c>
      <c r="M238" s="106" t="s">
        <v>31</v>
      </c>
      <c r="N238" s="7">
        <v>5584</v>
      </c>
      <c r="O238" s="34" t="s">
        <v>24</v>
      </c>
      <c r="P238" s="7">
        <v>7272</v>
      </c>
      <c r="Q238" s="43" t="s">
        <v>66</v>
      </c>
      <c r="R238" s="46" t="s">
        <v>67</v>
      </c>
      <c r="S238" s="23" t="s">
        <v>68</v>
      </c>
      <c r="T238" s="39" t="s">
        <v>25</v>
      </c>
      <c r="U238" s="45" t="s">
        <v>26</v>
      </c>
    </row>
    <row r="239" spans="1:21" s="1" customFormat="1" ht="15" customHeight="1" x14ac:dyDescent="0.25">
      <c r="A239" s="77">
        <v>33</v>
      </c>
      <c r="B239" s="5" t="s">
        <v>257</v>
      </c>
      <c r="C239" s="43" t="s">
        <v>161</v>
      </c>
      <c r="D239" s="99">
        <v>5608</v>
      </c>
      <c r="E239" s="43" t="s">
        <v>261</v>
      </c>
      <c r="F239" s="54"/>
      <c r="G239" s="122" t="s">
        <v>262</v>
      </c>
      <c r="H239" s="92" t="s">
        <v>259</v>
      </c>
      <c r="I239" s="92" t="s">
        <v>260</v>
      </c>
      <c r="J239" s="4">
        <v>1906</v>
      </c>
      <c r="K239" s="4">
        <v>419</v>
      </c>
      <c r="L239" s="5" t="s">
        <v>28</v>
      </c>
      <c r="M239" s="89" t="s">
        <v>263</v>
      </c>
      <c r="N239" s="13">
        <v>5694</v>
      </c>
      <c r="O239" s="34" t="s">
        <v>24</v>
      </c>
      <c r="P239" s="11"/>
      <c r="Q239" s="43" t="s">
        <v>258</v>
      </c>
      <c r="R239" s="50" t="s">
        <v>24</v>
      </c>
      <c r="S239" s="29" t="s">
        <v>24</v>
      </c>
      <c r="T239" s="39" t="s">
        <v>25</v>
      </c>
      <c r="U239" s="45" t="s">
        <v>26</v>
      </c>
    </row>
    <row r="240" spans="1:21" s="1" customFormat="1" ht="15" customHeight="1" x14ac:dyDescent="0.25">
      <c r="A240" s="16">
        <v>35</v>
      </c>
      <c r="B240" s="5" t="s">
        <v>211</v>
      </c>
      <c r="C240" s="43" t="s">
        <v>212</v>
      </c>
      <c r="D240" s="99">
        <v>5547</v>
      </c>
      <c r="E240" s="43" t="s">
        <v>89</v>
      </c>
      <c r="F240" s="54"/>
      <c r="G240" s="51" t="s">
        <v>37</v>
      </c>
      <c r="H240" s="35" t="s">
        <v>380</v>
      </c>
      <c r="I240" s="35" t="s">
        <v>215</v>
      </c>
      <c r="J240" s="4">
        <v>1908</v>
      </c>
      <c r="K240" s="4">
        <v>843</v>
      </c>
      <c r="L240" s="5" t="s">
        <v>28</v>
      </c>
      <c r="M240" s="24" t="s">
        <v>383</v>
      </c>
      <c r="N240" s="10" t="s">
        <v>190</v>
      </c>
      <c r="O240" s="17" t="s">
        <v>89</v>
      </c>
      <c r="P240" s="11"/>
      <c r="Q240" s="43" t="s">
        <v>213</v>
      </c>
      <c r="R240" s="51" t="s">
        <v>214</v>
      </c>
      <c r="S240" s="29" t="s">
        <v>24</v>
      </c>
      <c r="T240" s="8">
        <v>6</v>
      </c>
      <c r="U240" s="8">
        <v>10</v>
      </c>
    </row>
    <row r="241" spans="1:21" s="1" customFormat="1" ht="15" customHeight="1" x14ac:dyDescent="0.25">
      <c r="A241" s="16">
        <v>67</v>
      </c>
      <c r="B241" s="5" t="s">
        <v>307</v>
      </c>
      <c r="C241" s="43" t="s">
        <v>308</v>
      </c>
      <c r="D241" s="104">
        <v>6946</v>
      </c>
      <c r="E241" s="151" t="s">
        <v>28</v>
      </c>
      <c r="F241" s="52"/>
      <c r="G241" s="51" t="s">
        <v>37</v>
      </c>
      <c r="H241" s="35" t="s">
        <v>380</v>
      </c>
      <c r="I241" s="73" t="s">
        <v>311</v>
      </c>
      <c r="J241" s="4">
        <v>1913</v>
      </c>
      <c r="K241" s="4">
        <v>2382</v>
      </c>
      <c r="L241" s="5" t="s">
        <v>28</v>
      </c>
      <c r="M241" s="93" t="s">
        <v>312</v>
      </c>
      <c r="N241" s="6"/>
      <c r="O241" s="24" t="s">
        <v>310</v>
      </c>
      <c r="P241" s="11"/>
      <c r="Q241" s="43" t="s">
        <v>309</v>
      </c>
      <c r="R241" s="50" t="s">
        <v>24</v>
      </c>
      <c r="S241" s="24" t="s">
        <v>310</v>
      </c>
      <c r="T241" s="39" t="s">
        <v>25</v>
      </c>
      <c r="U241" s="45" t="s">
        <v>26</v>
      </c>
    </row>
    <row r="242" spans="1:21" s="1" customFormat="1" ht="15" customHeight="1" x14ac:dyDescent="0.25">
      <c r="A242" s="16">
        <v>17</v>
      </c>
      <c r="B242" s="5" t="s">
        <v>46</v>
      </c>
      <c r="C242" s="43" t="s">
        <v>47</v>
      </c>
      <c r="D242" s="104">
        <v>7107</v>
      </c>
      <c r="E242" s="151" t="s">
        <v>28</v>
      </c>
      <c r="F242" s="55">
        <v>2</v>
      </c>
      <c r="G242" s="51" t="s">
        <v>37</v>
      </c>
      <c r="H242" s="35" t="s">
        <v>380</v>
      </c>
      <c r="I242" s="35" t="s">
        <v>50</v>
      </c>
      <c r="J242" s="4">
        <v>1902</v>
      </c>
      <c r="K242" s="4">
        <v>1652</v>
      </c>
      <c r="L242" s="5" t="s">
        <v>28</v>
      </c>
      <c r="M242" s="24" t="s">
        <v>51</v>
      </c>
      <c r="N242" s="13">
        <v>7172</v>
      </c>
      <c r="O242" s="34" t="s">
        <v>24</v>
      </c>
      <c r="P242" s="11"/>
      <c r="Q242" s="5" t="s">
        <v>48</v>
      </c>
      <c r="R242" s="35" t="s">
        <v>49</v>
      </c>
      <c r="S242" s="29" t="s">
        <v>24</v>
      </c>
      <c r="T242" s="8">
        <v>4</v>
      </c>
      <c r="U242" s="8">
        <v>6</v>
      </c>
    </row>
    <row r="243" spans="1:21" s="1" customFormat="1" ht="15" customHeight="1" x14ac:dyDescent="0.25">
      <c r="A243" s="16">
        <v>13</v>
      </c>
      <c r="B243" s="5" t="s">
        <v>32</v>
      </c>
      <c r="C243" s="43" t="s">
        <v>33</v>
      </c>
      <c r="D243" s="104">
        <v>7234</v>
      </c>
      <c r="E243" s="151" t="s">
        <v>24</v>
      </c>
      <c r="F243" s="52"/>
      <c r="G243" s="51" t="s">
        <v>37</v>
      </c>
      <c r="H243" s="35" t="s">
        <v>380</v>
      </c>
      <c r="I243" s="88" t="s">
        <v>36</v>
      </c>
      <c r="J243" s="4">
        <v>1917</v>
      </c>
      <c r="K243" s="4">
        <v>2610</v>
      </c>
      <c r="L243" s="5" t="s">
        <v>28</v>
      </c>
      <c r="M243" s="24" t="s">
        <v>38</v>
      </c>
      <c r="N243" s="13">
        <v>6962</v>
      </c>
      <c r="O243" s="34" t="s">
        <v>24</v>
      </c>
      <c r="P243" s="11"/>
      <c r="Q243" s="5" t="s">
        <v>34</v>
      </c>
      <c r="R243" s="35" t="s">
        <v>35</v>
      </c>
      <c r="S243" s="29" t="s">
        <v>24</v>
      </c>
      <c r="T243" s="8">
        <v>2</v>
      </c>
      <c r="U243" s="8">
        <v>3</v>
      </c>
    </row>
    <row r="244" spans="1:21" s="1" customFormat="1" ht="15" customHeight="1" x14ac:dyDescent="0.25">
      <c r="A244" s="16">
        <v>5</v>
      </c>
      <c r="B244" s="5" t="s">
        <v>224</v>
      </c>
      <c r="C244" s="43" t="s">
        <v>53</v>
      </c>
      <c r="D244" s="105">
        <v>7485</v>
      </c>
      <c r="E244" s="151" t="s">
        <v>24</v>
      </c>
      <c r="F244" s="54"/>
      <c r="G244" s="51" t="s">
        <v>37</v>
      </c>
      <c r="H244" s="35" t="s">
        <v>380</v>
      </c>
      <c r="I244" s="118" t="s">
        <v>450</v>
      </c>
      <c r="J244" s="4">
        <v>1913</v>
      </c>
      <c r="K244" s="4">
        <v>2267</v>
      </c>
      <c r="L244" s="5" t="s">
        <v>28</v>
      </c>
      <c r="M244" s="92" t="s">
        <v>227</v>
      </c>
      <c r="N244" s="13">
        <v>7485</v>
      </c>
      <c r="O244" s="34" t="s">
        <v>24</v>
      </c>
      <c r="P244" s="11"/>
      <c r="Q244" s="43" t="s">
        <v>225</v>
      </c>
      <c r="R244" s="50" t="s">
        <v>24</v>
      </c>
      <c r="S244" s="29" t="s">
        <v>24</v>
      </c>
      <c r="T244" s="8">
        <v>1</v>
      </c>
      <c r="U244" s="8">
        <v>2</v>
      </c>
    </row>
    <row r="245" spans="1:21" s="1" customFormat="1" ht="15" customHeight="1" x14ac:dyDescent="0.25">
      <c r="A245" s="16">
        <v>56</v>
      </c>
      <c r="B245" s="5" t="s">
        <v>206</v>
      </c>
      <c r="C245" s="43" t="s">
        <v>59</v>
      </c>
      <c r="D245" s="103">
        <v>8155</v>
      </c>
      <c r="E245" s="265" t="s">
        <v>24</v>
      </c>
      <c r="F245" s="55">
        <v>3</v>
      </c>
      <c r="G245" s="51" t="s">
        <v>37</v>
      </c>
      <c r="H245" s="35" t="s">
        <v>380</v>
      </c>
      <c r="I245" s="16" t="s">
        <v>465</v>
      </c>
      <c r="J245" s="4">
        <v>1918</v>
      </c>
      <c r="K245" s="4">
        <v>1969</v>
      </c>
      <c r="L245" s="5" t="s">
        <v>28</v>
      </c>
      <c r="M245" s="92" t="s">
        <v>210</v>
      </c>
      <c r="N245" s="13">
        <v>8155</v>
      </c>
      <c r="O245" s="34" t="s">
        <v>24</v>
      </c>
      <c r="P245" s="11"/>
      <c r="Q245" s="43" t="s">
        <v>207</v>
      </c>
      <c r="R245" s="46" t="s">
        <v>208</v>
      </c>
      <c r="S245" s="29" t="s">
        <v>24</v>
      </c>
      <c r="T245" s="8">
        <v>7</v>
      </c>
      <c r="U245" s="8">
        <v>14</v>
      </c>
    </row>
    <row r="246" spans="1:21" s="1" customFormat="1" ht="15" customHeight="1" x14ac:dyDescent="0.25">
      <c r="A246" s="88">
        <v>24</v>
      </c>
      <c r="B246" s="5" t="s">
        <v>97</v>
      </c>
      <c r="C246" s="43" t="s">
        <v>40</v>
      </c>
      <c r="D246" s="99">
        <v>5516</v>
      </c>
      <c r="E246" s="43" t="s">
        <v>100</v>
      </c>
      <c r="F246" s="54"/>
      <c r="G246" s="111" t="s">
        <v>101</v>
      </c>
      <c r="H246" s="35" t="s">
        <v>380</v>
      </c>
      <c r="I246" s="74" t="s">
        <v>99</v>
      </c>
      <c r="J246" s="4">
        <v>1912</v>
      </c>
      <c r="K246" s="4">
        <v>1075</v>
      </c>
      <c r="L246" s="5" t="s">
        <v>28</v>
      </c>
      <c r="M246" s="81" t="s">
        <v>102</v>
      </c>
      <c r="N246" s="13">
        <v>6340</v>
      </c>
      <c r="O246" s="34" t="s">
        <v>24</v>
      </c>
      <c r="P246" s="12">
        <v>7509</v>
      </c>
      <c r="Q246" s="43" t="s">
        <v>98</v>
      </c>
      <c r="R246" s="47" t="s">
        <v>89</v>
      </c>
      <c r="S246" s="29" t="s">
        <v>24</v>
      </c>
      <c r="T246" s="39" t="s">
        <v>25</v>
      </c>
      <c r="U246" s="45" t="s">
        <v>26</v>
      </c>
    </row>
    <row r="247" spans="1:21" s="1" customFormat="1" ht="15" customHeight="1" x14ac:dyDescent="0.25">
      <c r="A247" s="88">
        <v>28</v>
      </c>
      <c r="B247" s="5" t="s">
        <v>250</v>
      </c>
      <c r="C247" s="43" t="s">
        <v>80</v>
      </c>
      <c r="D247" s="99">
        <v>5644</v>
      </c>
      <c r="E247" s="43" t="s">
        <v>252</v>
      </c>
      <c r="F247" s="54"/>
      <c r="G247" s="111" t="s">
        <v>101</v>
      </c>
      <c r="H247" s="35" t="s">
        <v>380</v>
      </c>
      <c r="I247" s="74" t="s">
        <v>99</v>
      </c>
      <c r="J247" s="4">
        <v>1912</v>
      </c>
      <c r="K247" s="4">
        <v>374</v>
      </c>
      <c r="L247" s="5" t="s">
        <v>28</v>
      </c>
      <c r="M247" s="76" t="s">
        <v>31</v>
      </c>
      <c r="N247" s="13">
        <v>6374</v>
      </c>
      <c r="O247" s="9" t="s">
        <v>28</v>
      </c>
      <c r="P247" s="12">
        <v>7394</v>
      </c>
      <c r="Q247" s="5" t="s">
        <v>251</v>
      </c>
      <c r="R247" s="34" t="s">
        <v>24</v>
      </c>
      <c r="S247" s="29" t="s">
        <v>24</v>
      </c>
      <c r="T247" s="39" t="s">
        <v>25</v>
      </c>
      <c r="U247" s="8">
        <v>7</v>
      </c>
    </row>
    <row r="248" spans="1:21" s="1" customFormat="1" ht="15" customHeight="1" x14ac:dyDescent="0.25">
      <c r="A248" s="88">
        <v>19</v>
      </c>
      <c r="B248" s="5" t="s">
        <v>233</v>
      </c>
      <c r="C248" s="43" t="s">
        <v>47</v>
      </c>
      <c r="D248" s="99">
        <v>5690</v>
      </c>
      <c r="E248" s="43" t="s">
        <v>236</v>
      </c>
      <c r="F248" s="54"/>
      <c r="G248" s="111" t="s">
        <v>101</v>
      </c>
      <c r="H248" s="35" t="s">
        <v>380</v>
      </c>
      <c r="I248" s="74" t="s">
        <v>235</v>
      </c>
      <c r="J248" s="4">
        <v>1913</v>
      </c>
      <c r="K248" s="4">
        <v>2315</v>
      </c>
      <c r="L248" s="5" t="s">
        <v>28</v>
      </c>
      <c r="M248" s="76" t="s">
        <v>31</v>
      </c>
      <c r="N248" s="13">
        <v>7289</v>
      </c>
      <c r="O248" s="34" t="s">
        <v>24</v>
      </c>
      <c r="P248" s="12">
        <v>7547</v>
      </c>
      <c r="Q248" s="43" t="s">
        <v>234</v>
      </c>
      <c r="R248" s="50" t="s">
        <v>24</v>
      </c>
      <c r="S248" s="29" t="s">
        <v>24</v>
      </c>
      <c r="T248" s="39" t="s">
        <v>25</v>
      </c>
      <c r="U248" s="45" t="s">
        <v>26</v>
      </c>
    </row>
    <row r="249" spans="1:21" s="1" customFormat="1" ht="15" customHeight="1" x14ac:dyDescent="0.25">
      <c r="A249" s="82">
        <v>58</v>
      </c>
      <c r="B249" s="5" t="s">
        <v>177</v>
      </c>
      <c r="C249" s="43" t="s">
        <v>178</v>
      </c>
      <c r="D249" s="99">
        <v>5559</v>
      </c>
      <c r="E249" s="43" t="s">
        <v>181</v>
      </c>
      <c r="F249" s="54"/>
      <c r="G249" s="121" t="s">
        <v>182</v>
      </c>
      <c r="H249" s="35" t="s">
        <v>380</v>
      </c>
      <c r="I249" s="35" t="s">
        <v>180</v>
      </c>
      <c r="J249" s="4">
        <v>1909</v>
      </c>
      <c r="K249" s="4">
        <v>890</v>
      </c>
      <c r="L249" s="5" t="s">
        <v>28</v>
      </c>
      <c r="M249" s="89" t="s">
        <v>183</v>
      </c>
      <c r="N249" s="13">
        <v>5581</v>
      </c>
      <c r="O249" s="34" t="s">
        <v>24</v>
      </c>
      <c r="P249" s="11"/>
      <c r="Q249" s="43" t="s">
        <v>179</v>
      </c>
      <c r="R249" s="48" t="s">
        <v>28</v>
      </c>
      <c r="S249" s="29" t="s">
        <v>24</v>
      </c>
      <c r="T249" s="39" t="s">
        <v>25</v>
      </c>
      <c r="U249" s="45" t="s">
        <v>26</v>
      </c>
    </row>
    <row r="250" spans="1:21" s="1" customFormat="1" ht="15" customHeight="1" x14ac:dyDescent="0.25">
      <c r="A250" s="84">
        <v>53</v>
      </c>
      <c r="B250" s="5" t="s">
        <v>336</v>
      </c>
      <c r="C250" s="43" t="s">
        <v>47</v>
      </c>
      <c r="D250" s="99">
        <v>5747</v>
      </c>
      <c r="E250" s="43" t="s">
        <v>339</v>
      </c>
      <c r="F250" s="54"/>
      <c r="G250" s="112" t="s">
        <v>57</v>
      </c>
      <c r="H250" s="35" t="s">
        <v>380</v>
      </c>
      <c r="I250" s="74" t="s">
        <v>338</v>
      </c>
      <c r="J250" s="4">
        <v>1912</v>
      </c>
      <c r="K250" s="4">
        <v>1149</v>
      </c>
      <c r="L250" s="5" t="s">
        <v>28</v>
      </c>
      <c r="M250" s="76" t="s">
        <v>31</v>
      </c>
      <c r="N250" s="13">
        <v>7948</v>
      </c>
      <c r="O250" s="34" t="s">
        <v>24</v>
      </c>
      <c r="P250" s="12">
        <v>8444</v>
      </c>
      <c r="Q250" s="5" t="s">
        <v>337</v>
      </c>
      <c r="R250" s="24" t="s">
        <v>310</v>
      </c>
      <c r="S250" s="29" t="s">
        <v>24</v>
      </c>
      <c r="T250" s="39" t="s">
        <v>25</v>
      </c>
      <c r="U250" s="45" t="s">
        <v>26</v>
      </c>
    </row>
    <row r="251" spans="1:21" s="1" customFormat="1" ht="15" customHeight="1" x14ac:dyDescent="0.25">
      <c r="A251" s="84">
        <v>51</v>
      </c>
      <c r="B251" s="5" t="s">
        <v>292</v>
      </c>
      <c r="C251" s="43" t="s">
        <v>288</v>
      </c>
      <c r="D251" s="101">
        <v>6366</v>
      </c>
      <c r="E251" s="43" t="s">
        <v>295</v>
      </c>
      <c r="F251" s="54"/>
      <c r="G251" s="112" t="s">
        <v>57</v>
      </c>
      <c r="H251" s="76" t="s">
        <v>248</v>
      </c>
      <c r="I251" s="88" t="s">
        <v>294</v>
      </c>
      <c r="J251" s="4">
        <v>1900</v>
      </c>
      <c r="K251" s="4">
        <v>915</v>
      </c>
      <c r="L251" s="5" t="s">
        <v>28</v>
      </c>
      <c r="M251" s="81" t="s">
        <v>102</v>
      </c>
      <c r="N251" s="13">
        <v>6764</v>
      </c>
      <c r="O251" s="9" t="s">
        <v>28</v>
      </c>
      <c r="P251" s="11"/>
      <c r="Q251" s="43" t="s">
        <v>293</v>
      </c>
      <c r="R251" s="50" t="s">
        <v>24</v>
      </c>
      <c r="S251" s="29" t="s">
        <v>24</v>
      </c>
      <c r="T251" s="39" t="s">
        <v>25</v>
      </c>
      <c r="U251" s="8">
        <v>13</v>
      </c>
    </row>
    <row r="252" spans="1:21" s="1" customFormat="1" ht="15" customHeight="1" x14ac:dyDescent="0.25">
      <c r="A252" s="84">
        <v>18</v>
      </c>
      <c r="B252" s="5" t="s">
        <v>46</v>
      </c>
      <c r="C252" s="43" t="s">
        <v>161</v>
      </c>
      <c r="D252" s="98">
        <v>5442</v>
      </c>
      <c r="E252" s="264" t="s">
        <v>164</v>
      </c>
      <c r="F252" s="52"/>
      <c r="G252" s="112" t="s">
        <v>57</v>
      </c>
      <c r="H252" s="35" t="s">
        <v>380</v>
      </c>
      <c r="I252" s="16" t="s">
        <v>163</v>
      </c>
      <c r="J252" s="4">
        <v>1913</v>
      </c>
      <c r="K252" s="4">
        <v>2313</v>
      </c>
      <c r="L252" s="5" t="s">
        <v>28</v>
      </c>
      <c r="M252" s="89" t="s">
        <v>165</v>
      </c>
      <c r="N252" s="13">
        <v>5447</v>
      </c>
      <c r="O252" s="34" t="s">
        <v>24</v>
      </c>
      <c r="P252" s="11"/>
      <c r="Q252" s="43" t="s">
        <v>162</v>
      </c>
      <c r="R252" s="48" t="s">
        <v>28</v>
      </c>
      <c r="S252" s="29" t="s">
        <v>24</v>
      </c>
      <c r="T252" s="39" t="s">
        <v>25</v>
      </c>
      <c r="U252" s="45" t="s">
        <v>26</v>
      </c>
    </row>
    <row r="253" spans="1:21" s="1" customFormat="1" ht="15" customHeight="1" x14ac:dyDescent="0.25">
      <c r="A253" s="84">
        <v>26</v>
      </c>
      <c r="B253" s="5" t="s">
        <v>331</v>
      </c>
      <c r="C253" s="43" t="s">
        <v>110</v>
      </c>
      <c r="D253" s="99">
        <v>5580</v>
      </c>
      <c r="E253" s="264" t="s">
        <v>164</v>
      </c>
      <c r="F253" s="55">
        <v>2</v>
      </c>
      <c r="G253" s="112" t="s">
        <v>57</v>
      </c>
      <c r="H253" s="35" t="s">
        <v>380</v>
      </c>
      <c r="I253" s="87" t="s">
        <v>333</v>
      </c>
      <c r="J253" s="4">
        <v>1892</v>
      </c>
      <c r="K253" s="4">
        <v>1500</v>
      </c>
      <c r="L253" s="5" t="s">
        <v>28</v>
      </c>
      <c r="M253" s="93" t="s">
        <v>154</v>
      </c>
      <c r="N253" s="13">
        <v>5694</v>
      </c>
      <c r="O253" s="34" t="s">
        <v>24</v>
      </c>
      <c r="P253" s="11"/>
      <c r="Q253" s="43" t="s">
        <v>332</v>
      </c>
      <c r="R253" s="49" t="s">
        <v>310</v>
      </c>
      <c r="S253" s="29" t="s">
        <v>24</v>
      </c>
      <c r="T253" s="39" t="s">
        <v>25</v>
      </c>
      <c r="U253" s="45" t="s">
        <v>26</v>
      </c>
    </row>
    <row r="254" spans="1:21" s="1" customFormat="1" ht="15" customHeight="1" x14ac:dyDescent="0.25">
      <c r="A254" s="84">
        <v>59</v>
      </c>
      <c r="B254" s="5" t="s">
        <v>79</v>
      </c>
      <c r="C254" s="43" t="s">
        <v>80</v>
      </c>
      <c r="D254" s="102">
        <v>6832</v>
      </c>
      <c r="E254" s="43" t="s">
        <v>473</v>
      </c>
      <c r="F254" s="54"/>
      <c r="G254" s="112" t="s">
        <v>57</v>
      </c>
      <c r="H254" s="72" t="s">
        <v>83</v>
      </c>
      <c r="I254" s="73" t="s">
        <v>84</v>
      </c>
      <c r="J254" s="4">
        <v>1908</v>
      </c>
      <c r="K254" s="4">
        <v>1582</v>
      </c>
      <c r="L254" s="5" t="s">
        <v>28</v>
      </c>
      <c r="M254" s="76" t="s">
        <v>31</v>
      </c>
      <c r="N254" s="13">
        <v>7304</v>
      </c>
      <c r="O254" s="34" t="s">
        <v>24</v>
      </c>
      <c r="P254" s="11"/>
      <c r="Q254" s="43" t="s">
        <v>81</v>
      </c>
      <c r="R254" s="46" t="s">
        <v>82</v>
      </c>
      <c r="S254" s="29" t="s">
        <v>24</v>
      </c>
      <c r="T254" s="39" t="s">
        <v>25</v>
      </c>
      <c r="U254" s="45" t="s">
        <v>26</v>
      </c>
    </row>
    <row r="255" spans="1:21" s="1" customFormat="1" ht="15" customHeight="1" x14ac:dyDescent="0.25">
      <c r="A255" s="84">
        <v>1</v>
      </c>
      <c r="B255" s="5" t="s">
        <v>366</v>
      </c>
      <c r="C255" s="43" t="s">
        <v>59</v>
      </c>
      <c r="D255" s="99">
        <v>5772</v>
      </c>
      <c r="E255" s="43" t="s">
        <v>370</v>
      </c>
      <c r="F255" s="54"/>
      <c r="G255" s="112" t="s">
        <v>57</v>
      </c>
      <c r="H255" s="35" t="s">
        <v>380</v>
      </c>
      <c r="I255" s="87" t="s">
        <v>369</v>
      </c>
      <c r="J255" s="4">
        <v>1895</v>
      </c>
      <c r="K255" s="4">
        <v>2700</v>
      </c>
      <c r="L255" s="5" t="s">
        <v>28</v>
      </c>
      <c r="M255" s="81" t="s">
        <v>371</v>
      </c>
      <c r="N255" s="7">
        <v>6661</v>
      </c>
      <c r="O255" s="34" t="s">
        <v>24</v>
      </c>
      <c r="P255" s="12">
        <v>7265</v>
      </c>
      <c r="Q255" s="43" t="s">
        <v>367</v>
      </c>
      <c r="R255" s="46" t="s">
        <v>368</v>
      </c>
      <c r="S255" s="29" t="s">
        <v>24</v>
      </c>
      <c r="T255" s="39" t="s">
        <v>25</v>
      </c>
      <c r="U255" s="45" t="s">
        <v>26</v>
      </c>
    </row>
    <row r="256" spans="1:21" s="1" customFormat="1" ht="15" customHeight="1" x14ac:dyDescent="0.25">
      <c r="A256" s="84">
        <v>14</v>
      </c>
      <c r="B256" s="5" t="s">
        <v>326</v>
      </c>
      <c r="C256" s="43" t="s">
        <v>80</v>
      </c>
      <c r="D256" s="102">
        <v>6771</v>
      </c>
      <c r="E256" s="43" t="s">
        <v>329</v>
      </c>
      <c r="F256" s="54"/>
      <c r="G256" s="112" t="s">
        <v>57</v>
      </c>
      <c r="H256" s="35" t="s">
        <v>380</v>
      </c>
      <c r="I256" s="74" t="s">
        <v>328</v>
      </c>
      <c r="J256" s="4">
        <v>1909</v>
      </c>
      <c r="K256" s="4">
        <v>857</v>
      </c>
      <c r="L256" s="5" t="s">
        <v>28</v>
      </c>
      <c r="M256" s="76" t="s">
        <v>330</v>
      </c>
      <c r="N256" s="13">
        <v>6890</v>
      </c>
      <c r="O256" s="34" t="s">
        <v>24</v>
      </c>
      <c r="P256" s="11"/>
      <c r="Q256" s="43" t="s">
        <v>327</v>
      </c>
      <c r="R256" s="49" t="s">
        <v>310</v>
      </c>
      <c r="S256" s="29" t="s">
        <v>24</v>
      </c>
      <c r="T256" s="39" t="s">
        <v>25</v>
      </c>
      <c r="U256" s="45" t="s">
        <v>26</v>
      </c>
    </row>
    <row r="257" spans="1:21" s="1" customFormat="1" ht="15" customHeight="1" x14ac:dyDescent="0.25">
      <c r="A257" s="84">
        <v>50</v>
      </c>
      <c r="B257" s="5" t="s">
        <v>174</v>
      </c>
      <c r="C257" s="43" t="s">
        <v>47</v>
      </c>
      <c r="D257" s="98">
        <v>5383</v>
      </c>
      <c r="E257" s="43" t="s">
        <v>176</v>
      </c>
      <c r="F257" s="54"/>
      <c r="G257" s="112" t="s">
        <v>57</v>
      </c>
      <c r="H257" s="35" t="s">
        <v>380</v>
      </c>
      <c r="I257" s="35" t="s">
        <v>43</v>
      </c>
      <c r="J257" s="4">
        <v>1902</v>
      </c>
      <c r="K257" s="4">
        <v>1110</v>
      </c>
      <c r="L257" s="5" t="s">
        <v>28</v>
      </c>
      <c r="M257" s="76" t="s">
        <v>31</v>
      </c>
      <c r="N257" s="13">
        <v>7686</v>
      </c>
      <c r="O257" s="34" t="s">
        <v>24</v>
      </c>
      <c r="P257" s="11"/>
      <c r="Q257" s="5" t="s">
        <v>175</v>
      </c>
      <c r="R257" s="9" t="s">
        <v>28</v>
      </c>
      <c r="S257" s="29" t="s">
        <v>24</v>
      </c>
      <c r="T257" s="39" t="s">
        <v>25</v>
      </c>
      <c r="U257" s="45" t="s">
        <v>26</v>
      </c>
    </row>
    <row r="258" spans="1:21" s="1" customFormat="1" ht="15" customHeight="1" x14ac:dyDescent="0.25">
      <c r="A258" s="84">
        <v>44</v>
      </c>
      <c r="B258" s="5" t="s">
        <v>281</v>
      </c>
      <c r="C258" s="43" t="s">
        <v>40</v>
      </c>
      <c r="D258" s="98">
        <v>5371</v>
      </c>
      <c r="E258" s="264" t="s">
        <v>144</v>
      </c>
      <c r="F258" s="52"/>
      <c r="G258" s="112" t="s">
        <v>57</v>
      </c>
      <c r="H258" s="35" t="s">
        <v>380</v>
      </c>
      <c r="I258" s="35" t="s">
        <v>194</v>
      </c>
      <c r="J258" s="4">
        <v>1903</v>
      </c>
      <c r="K258" s="4">
        <v>2497</v>
      </c>
      <c r="L258" s="5" t="s">
        <v>28</v>
      </c>
      <c r="M258" s="76" t="s">
        <v>31</v>
      </c>
      <c r="N258" s="13">
        <v>7598</v>
      </c>
      <c r="O258" s="34" t="s">
        <v>24</v>
      </c>
      <c r="P258" s="2"/>
      <c r="Q258" s="5" t="s">
        <v>282</v>
      </c>
      <c r="R258" s="34" t="s">
        <v>24</v>
      </c>
      <c r="S258" s="29" t="s">
        <v>24</v>
      </c>
      <c r="T258" s="39" t="s">
        <v>25</v>
      </c>
      <c r="U258" s="45" t="s">
        <v>26</v>
      </c>
    </row>
    <row r="259" spans="1:21" s="1" customFormat="1" ht="15" customHeight="1" x14ac:dyDescent="0.25">
      <c r="A259" s="84">
        <v>16</v>
      </c>
      <c r="B259" s="5" t="s">
        <v>72</v>
      </c>
      <c r="C259" s="43" t="s">
        <v>73</v>
      </c>
      <c r="D259" s="98">
        <v>5378</v>
      </c>
      <c r="E259" s="264" t="s">
        <v>475</v>
      </c>
      <c r="F259" s="54"/>
      <c r="G259" s="112" t="s">
        <v>57</v>
      </c>
      <c r="H259" s="35" t="s">
        <v>380</v>
      </c>
      <c r="I259" s="35" t="s">
        <v>76</v>
      </c>
      <c r="J259" s="4">
        <v>1902</v>
      </c>
      <c r="K259" s="4">
        <v>1181</v>
      </c>
      <c r="L259" s="5" t="s">
        <v>28</v>
      </c>
      <c r="M259" s="84" t="s">
        <v>382</v>
      </c>
      <c r="N259" s="13">
        <v>6967</v>
      </c>
      <c r="O259" s="15" t="s">
        <v>78</v>
      </c>
      <c r="P259" s="11"/>
      <c r="Q259" s="43" t="s">
        <v>74</v>
      </c>
      <c r="R259" s="46" t="s">
        <v>75</v>
      </c>
      <c r="S259" s="29" t="s">
        <v>24</v>
      </c>
      <c r="T259" s="39" t="s">
        <v>25</v>
      </c>
      <c r="U259" s="8">
        <v>5</v>
      </c>
    </row>
    <row r="260" spans="1:21" s="1" customFormat="1" ht="15" customHeight="1" x14ac:dyDescent="0.25">
      <c r="A260" s="84">
        <v>11</v>
      </c>
      <c r="B260" s="5" t="s">
        <v>191</v>
      </c>
      <c r="C260" s="43" t="s">
        <v>40</v>
      </c>
      <c r="D260" s="98">
        <v>5383</v>
      </c>
      <c r="E260" s="264" t="s">
        <v>144</v>
      </c>
      <c r="F260" s="54"/>
      <c r="G260" s="112" t="s">
        <v>57</v>
      </c>
      <c r="H260" s="35" t="s">
        <v>380</v>
      </c>
      <c r="I260" s="35" t="s">
        <v>194</v>
      </c>
      <c r="J260" s="4">
        <v>1909</v>
      </c>
      <c r="K260" s="4">
        <v>1846</v>
      </c>
      <c r="L260" s="85" t="s">
        <v>124</v>
      </c>
      <c r="M260" s="76" t="s">
        <v>31</v>
      </c>
      <c r="N260" s="13">
        <v>7631</v>
      </c>
      <c r="O260" s="34" t="s">
        <v>24</v>
      </c>
      <c r="P260" s="11"/>
      <c r="Q260" s="5" t="s">
        <v>192</v>
      </c>
      <c r="R260" s="35" t="s">
        <v>193</v>
      </c>
      <c r="S260" s="29" t="s">
        <v>24</v>
      </c>
      <c r="T260" s="39" t="s">
        <v>25</v>
      </c>
      <c r="U260" s="45" t="s">
        <v>26</v>
      </c>
    </row>
    <row r="261" spans="1:21" s="1" customFormat="1" ht="15" customHeight="1" x14ac:dyDescent="0.25">
      <c r="A261" s="84">
        <v>70</v>
      </c>
      <c r="B261" s="5" t="s">
        <v>139</v>
      </c>
      <c r="C261" s="43" t="s">
        <v>140</v>
      </c>
      <c r="D261" s="100">
        <v>5919</v>
      </c>
      <c r="E261" s="264" t="s">
        <v>144</v>
      </c>
      <c r="F261" s="55">
        <v>4</v>
      </c>
      <c r="G261" s="112" t="s">
        <v>57</v>
      </c>
      <c r="H261" s="35" t="s">
        <v>380</v>
      </c>
      <c r="I261" s="35" t="s">
        <v>143</v>
      </c>
      <c r="J261" s="4">
        <v>1909</v>
      </c>
      <c r="K261" s="4">
        <v>976</v>
      </c>
      <c r="L261" s="5" t="s">
        <v>28</v>
      </c>
      <c r="M261" s="76" t="s">
        <v>132</v>
      </c>
      <c r="N261" s="7">
        <v>6064</v>
      </c>
      <c r="O261" s="34" t="s">
        <v>24</v>
      </c>
      <c r="P261" s="11"/>
      <c r="Q261" s="5" t="s">
        <v>141</v>
      </c>
      <c r="R261" s="35" t="s">
        <v>129</v>
      </c>
      <c r="S261" s="23" t="s">
        <v>142</v>
      </c>
      <c r="T261" s="39" t="s">
        <v>25</v>
      </c>
      <c r="U261" s="45" t="s">
        <v>26</v>
      </c>
    </row>
    <row r="262" spans="1:21" s="1" customFormat="1" ht="15" customHeight="1" x14ac:dyDescent="0.25">
      <c r="A262" s="84">
        <v>47</v>
      </c>
      <c r="B262" s="5" t="s">
        <v>52</v>
      </c>
      <c r="C262" s="43" t="s">
        <v>53</v>
      </c>
      <c r="D262" s="99">
        <v>5530</v>
      </c>
      <c r="E262" s="264" t="s">
        <v>56</v>
      </c>
      <c r="F262" s="52"/>
      <c r="G262" s="112" t="s">
        <v>57</v>
      </c>
      <c r="H262" s="35" t="s">
        <v>380</v>
      </c>
      <c r="I262" s="35" t="s">
        <v>55</v>
      </c>
      <c r="J262" s="4">
        <v>1903</v>
      </c>
      <c r="K262" s="4">
        <v>2474</v>
      </c>
      <c r="L262" s="5" t="s">
        <v>28</v>
      </c>
      <c r="M262" s="76" t="s">
        <v>31</v>
      </c>
      <c r="N262" s="13">
        <v>6534</v>
      </c>
      <c r="O262" s="34" t="s">
        <v>24</v>
      </c>
      <c r="P262" s="11"/>
      <c r="Q262" s="43" t="s">
        <v>54</v>
      </c>
      <c r="R262" s="46" t="s">
        <v>49</v>
      </c>
      <c r="S262" s="29" t="s">
        <v>24</v>
      </c>
      <c r="T262" s="39" t="s">
        <v>25</v>
      </c>
      <c r="U262" s="45" t="s">
        <v>26</v>
      </c>
    </row>
    <row r="263" spans="1:21" s="1" customFormat="1" ht="15" customHeight="1" x14ac:dyDescent="0.25">
      <c r="A263" s="84">
        <v>69</v>
      </c>
      <c r="B263" s="5" t="s">
        <v>340</v>
      </c>
      <c r="C263" s="43" t="s">
        <v>40</v>
      </c>
      <c r="D263" s="99">
        <v>5543</v>
      </c>
      <c r="E263" s="264" t="s">
        <v>56</v>
      </c>
      <c r="F263" s="55">
        <v>2</v>
      </c>
      <c r="G263" s="112" t="s">
        <v>57</v>
      </c>
      <c r="H263" s="35" t="s">
        <v>380</v>
      </c>
      <c r="I263" s="35" t="s">
        <v>76</v>
      </c>
      <c r="J263" s="4">
        <v>1900</v>
      </c>
      <c r="K263" s="4">
        <v>721</v>
      </c>
      <c r="L263" s="5" t="s">
        <v>28</v>
      </c>
      <c r="M263" s="76" t="s">
        <v>31</v>
      </c>
      <c r="N263" s="7">
        <v>7829</v>
      </c>
      <c r="O263" s="34" t="s">
        <v>24</v>
      </c>
      <c r="P263" s="11"/>
      <c r="Q263" s="43" t="s">
        <v>341</v>
      </c>
      <c r="R263" s="49" t="s">
        <v>310</v>
      </c>
      <c r="S263" s="24" t="s">
        <v>310</v>
      </c>
      <c r="T263" s="39" t="s">
        <v>25</v>
      </c>
      <c r="U263" s="45" t="s">
        <v>26</v>
      </c>
    </row>
    <row r="264" spans="1:21" s="1" customFormat="1" ht="15" customHeight="1" x14ac:dyDescent="0.25">
      <c r="A264" s="84">
        <v>64</v>
      </c>
      <c r="B264" s="5" t="s">
        <v>109</v>
      </c>
      <c r="C264" s="43" t="s">
        <v>110</v>
      </c>
      <c r="D264" s="101">
        <v>6320</v>
      </c>
      <c r="E264" s="264" t="s">
        <v>114</v>
      </c>
      <c r="F264" s="52"/>
      <c r="G264" s="112" t="s">
        <v>57</v>
      </c>
      <c r="H264" s="35" t="s">
        <v>380</v>
      </c>
      <c r="I264" s="88" t="s">
        <v>113</v>
      </c>
      <c r="J264" s="4">
        <v>1905</v>
      </c>
      <c r="K264" s="4">
        <v>2105</v>
      </c>
      <c r="L264" s="5" t="s">
        <v>28</v>
      </c>
      <c r="M264" s="76" t="s">
        <v>31</v>
      </c>
      <c r="N264" s="7">
        <v>6508</v>
      </c>
      <c r="O264" s="34" t="s">
        <v>24</v>
      </c>
      <c r="P264" s="11"/>
      <c r="Q264" s="43" t="s">
        <v>111</v>
      </c>
      <c r="R264" s="47" t="s">
        <v>89</v>
      </c>
      <c r="S264" s="24" t="s">
        <v>112</v>
      </c>
      <c r="T264" s="39" t="s">
        <v>25</v>
      </c>
      <c r="U264" s="45" t="s">
        <v>26</v>
      </c>
    </row>
    <row r="265" spans="1:21" s="1" customFormat="1" ht="15" customHeight="1" x14ac:dyDescent="0.25">
      <c r="A265" s="84">
        <v>4</v>
      </c>
      <c r="B265" s="5" t="s">
        <v>351</v>
      </c>
      <c r="C265" s="43" t="s">
        <v>352</v>
      </c>
      <c r="D265" s="101">
        <v>6327</v>
      </c>
      <c r="E265" s="264" t="s">
        <v>114</v>
      </c>
      <c r="F265" s="55">
        <v>2</v>
      </c>
      <c r="G265" s="112" t="s">
        <v>57</v>
      </c>
      <c r="H265" s="35" t="s">
        <v>380</v>
      </c>
      <c r="I265" s="88" t="s">
        <v>113</v>
      </c>
      <c r="J265" s="4">
        <v>1903</v>
      </c>
      <c r="K265" s="4">
        <v>2413</v>
      </c>
      <c r="L265" s="5" t="s">
        <v>28</v>
      </c>
      <c r="M265" s="76" t="s">
        <v>31</v>
      </c>
      <c r="N265" s="13">
        <v>6489</v>
      </c>
      <c r="O265" s="34" t="s">
        <v>24</v>
      </c>
      <c r="P265" s="12">
        <v>7141</v>
      </c>
      <c r="Q265" s="43" t="s">
        <v>353</v>
      </c>
      <c r="R265" s="46" t="s">
        <v>354</v>
      </c>
      <c r="S265" s="29" t="s">
        <v>24</v>
      </c>
      <c r="T265" s="39" t="s">
        <v>25</v>
      </c>
      <c r="U265" s="45" t="s">
        <v>26</v>
      </c>
    </row>
    <row r="266" spans="1:21" s="1" customFormat="1" ht="15" customHeight="1" x14ac:dyDescent="0.25">
      <c r="A266" s="84">
        <v>12</v>
      </c>
      <c r="B266" s="5" t="s">
        <v>150</v>
      </c>
      <c r="C266" s="43" t="s">
        <v>151</v>
      </c>
      <c r="D266" s="98">
        <v>5401</v>
      </c>
      <c r="E266" s="43" t="s">
        <v>396</v>
      </c>
      <c r="F266" s="54"/>
      <c r="G266" s="112" t="s">
        <v>57</v>
      </c>
      <c r="H266" s="35" t="s">
        <v>380</v>
      </c>
      <c r="I266" s="91" t="s">
        <v>153</v>
      </c>
      <c r="J266" s="4">
        <v>1900</v>
      </c>
      <c r="K266" s="4">
        <v>800</v>
      </c>
      <c r="L266" s="5" t="s">
        <v>28</v>
      </c>
      <c r="M266" s="93" t="s">
        <v>154</v>
      </c>
      <c r="N266" s="14">
        <v>5918</v>
      </c>
      <c r="O266" s="44" t="s">
        <v>24</v>
      </c>
      <c r="P266" s="11"/>
      <c r="Q266" s="43" t="s">
        <v>152</v>
      </c>
      <c r="R266" s="48" t="s">
        <v>28</v>
      </c>
      <c r="S266" s="29" t="s">
        <v>24</v>
      </c>
      <c r="T266" s="39" t="s">
        <v>25</v>
      </c>
      <c r="U266" s="45" t="s">
        <v>26</v>
      </c>
    </row>
    <row r="267" spans="1:21" s="1" customFormat="1" ht="15" customHeight="1" x14ac:dyDescent="0.25">
      <c r="A267" s="84">
        <v>9</v>
      </c>
      <c r="B267" s="5" t="s">
        <v>86</v>
      </c>
      <c r="C267" s="43" t="s">
        <v>80</v>
      </c>
      <c r="D267" s="99">
        <v>5747</v>
      </c>
      <c r="E267" s="264" t="s">
        <v>391</v>
      </c>
      <c r="F267" s="52"/>
      <c r="G267" s="112" t="s">
        <v>57</v>
      </c>
      <c r="H267" s="35" t="s">
        <v>380</v>
      </c>
      <c r="I267" s="83" t="s">
        <v>95</v>
      </c>
      <c r="J267" s="4">
        <v>1902</v>
      </c>
      <c r="K267" s="4">
        <v>1105</v>
      </c>
      <c r="L267" s="5" t="s">
        <v>28</v>
      </c>
      <c r="M267" s="81" t="s">
        <v>96</v>
      </c>
      <c r="N267" s="13">
        <v>6194</v>
      </c>
      <c r="O267" s="34" t="s">
        <v>24</v>
      </c>
      <c r="P267" s="12">
        <v>7276</v>
      </c>
      <c r="Q267" s="43" t="s">
        <v>94</v>
      </c>
      <c r="R267" s="47" t="s">
        <v>89</v>
      </c>
      <c r="S267" s="29" t="s">
        <v>24</v>
      </c>
      <c r="T267" s="39" t="s">
        <v>25</v>
      </c>
      <c r="U267" s="45" t="s">
        <v>26</v>
      </c>
    </row>
    <row r="268" spans="1:21" s="1" customFormat="1" ht="15" customHeight="1" x14ac:dyDescent="0.25">
      <c r="A268" s="84">
        <v>57</v>
      </c>
      <c r="B268" s="5" t="s">
        <v>300</v>
      </c>
      <c r="C268" s="43" t="s">
        <v>80</v>
      </c>
      <c r="D268" s="99">
        <v>5777</v>
      </c>
      <c r="E268" s="264" t="s">
        <v>391</v>
      </c>
      <c r="F268" s="55">
        <v>2</v>
      </c>
      <c r="G268" s="112" t="s">
        <v>57</v>
      </c>
      <c r="H268" s="35" t="s">
        <v>380</v>
      </c>
      <c r="I268" s="35" t="s">
        <v>302</v>
      </c>
      <c r="J268" s="4">
        <v>1914</v>
      </c>
      <c r="K268" s="4">
        <v>1746</v>
      </c>
      <c r="L268" s="5" t="s">
        <v>28</v>
      </c>
      <c r="M268" s="76" t="s">
        <v>31</v>
      </c>
      <c r="N268" s="13">
        <v>6618</v>
      </c>
      <c r="O268" s="34" t="s">
        <v>24</v>
      </c>
      <c r="P268" s="12">
        <v>8173</v>
      </c>
      <c r="Q268" s="43" t="s">
        <v>301</v>
      </c>
      <c r="R268" s="50" t="s">
        <v>24</v>
      </c>
      <c r="S268" s="29" t="s">
        <v>24</v>
      </c>
      <c r="T268" s="39" t="s">
        <v>25</v>
      </c>
      <c r="U268" s="45" t="s">
        <v>26</v>
      </c>
    </row>
    <row r="269" spans="1:21" s="1" customFormat="1" ht="15" customHeight="1" x14ac:dyDescent="0.25">
      <c r="A269" s="84">
        <v>40</v>
      </c>
      <c r="B269" s="5" t="s">
        <v>272</v>
      </c>
      <c r="C269" s="43" t="s">
        <v>40</v>
      </c>
      <c r="D269" s="102">
        <v>6846</v>
      </c>
      <c r="E269" s="43" t="s">
        <v>276</v>
      </c>
      <c r="F269" s="54"/>
      <c r="G269" s="112" t="s">
        <v>57</v>
      </c>
      <c r="H269" s="89" t="s">
        <v>274</v>
      </c>
      <c r="I269" s="73" t="s">
        <v>275</v>
      </c>
      <c r="J269" s="4">
        <v>1913</v>
      </c>
      <c r="K269" s="4">
        <v>2365</v>
      </c>
      <c r="L269" s="5" t="s">
        <v>28</v>
      </c>
      <c r="M269" s="76" t="s">
        <v>31</v>
      </c>
      <c r="N269" s="13">
        <v>7170</v>
      </c>
      <c r="O269" s="9" t="s">
        <v>28</v>
      </c>
      <c r="P269" s="6" t="s">
        <v>277</v>
      </c>
      <c r="Q269" s="43" t="s">
        <v>273</v>
      </c>
      <c r="R269" s="50" t="s">
        <v>24</v>
      </c>
      <c r="S269" s="29" t="s">
        <v>24</v>
      </c>
      <c r="T269" s="39" t="s">
        <v>25</v>
      </c>
      <c r="U269" s="8">
        <v>12</v>
      </c>
    </row>
    <row r="270" spans="1:21" s="1" customFormat="1" ht="15" customHeight="1" x14ac:dyDescent="0.25">
      <c r="A270" s="83">
        <v>21</v>
      </c>
      <c r="B270" s="5" t="s">
        <v>155</v>
      </c>
      <c r="C270" s="43" t="s">
        <v>156</v>
      </c>
      <c r="D270" s="100">
        <v>5994</v>
      </c>
      <c r="E270" s="43" t="s">
        <v>159</v>
      </c>
      <c r="F270" s="54"/>
      <c r="G270" s="118" t="s">
        <v>160</v>
      </c>
      <c r="H270" s="35" t="s">
        <v>380</v>
      </c>
      <c r="I270" s="88" t="s">
        <v>158</v>
      </c>
      <c r="J270" s="4">
        <v>1898</v>
      </c>
      <c r="K270" s="4">
        <v>1108</v>
      </c>
      <c r="L270" s="5" t="s">
        <v>28</v>
      </c>
      <c r="M270" s="81" t="s">
        <v>102</v>
      </c>
      <c r="N270" s="13">
        <v>6097</v>
      </c>
      <c r="O270" s="34" t="s">
        <v>24</v>
      </c>
      <c r="P270" s="12">
        <v>7829</v>
      </c>
      <c r="Q270" s="43" t="s">
        <v>157</v>
      </c>
      <c r="R270" s="48" t="s">
        <v>28</v>
      </c>
      <c r="S270" s="29" t="s">
        <v>24</v>
      </c>
      <c r="T270" s="39" t="s">
        <v>25</v>
      </c>
      <c r="U270" s="45" t="s">
        <v>26</v>
      </c>
    </row>
    <row r="271" spans="1:21" s="1" customFormat="1" ht="15" customHeight="1" x14ac:dyDescent="0.25">
      <c r="A271" s="86">
        <v>2</v>
      </c>
      <c r="B271" s="5" t="s">
        <v>216</v>
      </c>
      <c r="C271" s="43" t="s">
        <v>80</v>
      </c>
      <c r="D271" s="100">
        <v>5946</v>
      </c>
      <c r="E271" s="43" t="s">
        <v>219</v>
      </c>
      <c r="F271" s="54"/>
      <c r="G271" s="113" t="s">
        <v>30</v>
      </c>
      <c r="H271" s="35" t="s">
        <v>380</v>
      </c>
      <c r="I271" s="35" t="s">
        <v>218</v>
      </c>
      <c r="J271" s="4">
        <v>1913</v>
      </c>
      <c r="K271" s="4">
        <v>2261</v>
      </c>
      <c r="L271" s="5" t="s">
        <v>28</v>
      </c>
      <c r="M271" s="76" t="s">
        <v>31</v>
      </c>
      <c r="N271" s="13">
        <v>6658</v>
      </c>
      <c r="O271" s="34" t="s">
        <v>24</v>
      </c>
      <c r="P271" s="11"/>
      <c r="Q271" s="43" t="s">
        <v>217</v>
      </c>
      <c r="R271" s="50" t="s">
        <v>24</v>
      </c>
      <c r="S271" s="29" t="s">
        <v>24</v>
      </c>
      <c r="T271" s="39" t="s">
        <v>25</v>
      </c>
      <c r="U271" s="45" t="s">
        <v>26</v>
      </c>
    </row>
    <row r="272" spans="1:21" s="1" customFormat="1" ht="15" customHeight="1" x14ac:dyDescent="0.25">
      <c r="A272" s="86">
        <v>65</v>
      </c>
      <c r="B272" s="5" t="s">
        <v>195</v>
      </c>
      <c r="C272" s="43" t="s">
        <v>21</v>
      </c>
      <c r="D272" s="100">
        <v>5961</v>
      </c>
      <c r="E272" s="43" t="s">
        <v>200</v>
      </c>
      <c r="F272" s="54"/>
      <c r="G272" s="113" t="s">
        <v>30</v>
      </c>
      <c r="H272" s="35" t="s">
        <v>380</v>
      </c>
      <c r="I272" s="35" t="s">
        <v>199</v>
      </c>
      <c r="J272" s="4">
        <v>1914</v>
      </c>
      <c r="K272" s="4">
        <v>1631</v>
      </c>
      <c r="L272" s="5" t="s">
        <v>28</v>
      </c>
      <c r="M272" s="84" t="s">
        <v>201</v>
      </c>
      <c r="N272" s="7">
        <v>7966</v>
      </c>
      <c r="O272" s="34" t="s">
        <v>24</v>
      </c>
      <c r="P272" s="11"/>
      <c r="Q272" s="43" t="s">
        <v>196</v>
      </c>
      <c r="R272" s="51" t="s">
        <v>197</v>
      </c>
      <c r="S272" s="16" t="s">
        <v>198</v>
      </c>
      <c r="T272" s="39" t="s">
        <v>25</v>
      </c>
      <c r="U272" s="45" t="s">
        <v>26</v>
      </c>
    </row>
    <row r="273" spans="1:21" s="1" customFormat="1" ht="15" customHeight="1" x14ac:dyDescent="0.25">
      <c r="A273" s="86">
        <v>63</v>
      </c>
      <c r="B273" s="5" t="s">
        <v>58</v>
      </c>
      <c r="C273" s="43" t="s">
        <v>59</v>
      </c>
      <c r="D273" s="98">
        <v>5350</v>
      </c>
      <c r="E273" s="43" t="s">
        <v>63</v>
      </c>
      <c r="F273" s="54"/>
      <c r="G273" s="113" t="s">
        <v>30</v>
      </c>
      <c r="H273" s="35" t="s">
        <v>380</v>
      </c>
      <c r="I273" s="88" t="s">
        <v>62</v>
      </c>
      <c r="J273" s="4">
        <v>1904</v>
      </c>
      <c r="K273" s="4">
        <v>2318</v>
      </c>
      <c r="L273" s="5" t="s">
        <v>28</v>
      </c>
      <c r="M273" s="84" t="s">
        <v>64</v>
      </c>
      <c r="N273" s="7">
        <v>7754</v>
      </c>
      <c r="O273" s="34" t="s">
        <v>24</v>
      </c>
      <c r="P273" s="7">
        <v>8507</v>
      </c>
      <c r="Q273" s="43" t="s">
        <v>60</v>
      </c>
      <c r="R273" s="46" t="s">
        <v>61</v>
      </c>
      <c r="S273" s="11"/>
      <c r="T273" s="39" t="s">
        <v>25</v>
      </c>
      <c r="U273" s="45" t="s">
        <v>26</v>
      </c>
    </row>
    <row r="274" spans="1:21" s="1" customFormat="1" ht="15" customHeight="1" x14ac:dyDescent="0.25">
      <c r="A274" s="86">
        <v>20</v>
      </c>
      <c r="B274" s="5" t="s">
        <v>237</v>
      </c>
      <c r="C274" s="43" t="s">
        <v>40</v>
      </c>
      <c r="D274" s="100">
        <v>6008</v>
      </c>
      <c r="E274" s="266" t="s">
        <v>173</v>
      </c>
      <c r="F274" s="52"/>
      <c r="G274" s="113" t="s">
        <v>30</v>
      </c>
      <c r="H274" s="35" t="s">
        <v>380</v>
      </c>
      <c r="I274" s="35" t="s">
        <v>239</v>
      </c>
      <c r="J274" s="4">
        <v>1909</v>
      </c>
      <c r="K274" s="4">
        <v>868</v>
      </c>
      <c r="L274" s="5" t="s">
        <v>28</v>
      </c>
      <c r="M274" s="84" t="s">
        <v>241</v>
      </c>
      <c r="N274" s="13">
        <v>7926</v>
      </c>
      <c r="O274" s="34" t="s">
        <v>24</v>
      </c>
      <c r="P274" s="2"/>
      <c r="Q274" s="43" t="s">
        <v>238</v>
      </c>
      <c r="R274" s="50" t="s">
        <v>24</v>
      </c>
      <c r="S274" s="29" t="s">
        <v>24</v>
      </c>
      <c r="T274" s="39" t="s">
        <v>25</v>
      </c>
      <c r="U274" s="45" t="s">
        <v>26</v>
      </c>
    </row>
    <row r="275" spans="1:21" s="1" customFormat="1" ht="15" customHeight="1" x14ac:dyDescent="0.25">
      <c r="A275" s="86">
        <v>42</v>
      </c>
      <c r="B275" s="5" t="s">
        <v>170</v>
      </c>
      <c r="C275" s="43" t="s">
        <v>40</v>
      </c>
      <c r="D275" s="100">
        <v>6054</v>
      </c>
      <c r="E275" s="266" t="s">
        <v>173</v>
      </c>
      <c r="F275" s="55">
        <v>2</v>
      </c>
      <c r="G275" s="113" t="s">
        <v>30</v>
      </c>
      <c r="H275" s="35" t="s">
        <v>380</v>
      </c>
      <c r="I275" s="35" t="s">
        <v>172</v>
      </c>
      <c r="J275" s="4">
        <v>1915</v>
      </c>
      <c r="K275" s="4">
        <v>2289</v>
      </c>
      <c r="L275" s="5" t="s">
        <v>28</v>
      </c>
      <c r="M275" s="76" t="s">
        <v>31</v>
      </c>
      <c r="N275" s="13">
        <v>7986</v>
      </c>
      <c r="O275" s="34" t="s">
        <v>24</v>
      </c>
      <c r="P275" s="2"/>
      <c r="Q275" s="43" t="s">
        <v>171</v>
      </c>
      <c r="R275" s="48" t="s">
        <v>28</v>
      </c>
      <c r="S275" s="29" t="s">
        <v>24</v>
      </c>
      <c r="T275" s="39" t="s">
        <v>25</v>
      </c>
      <c r="U275" s="45" t="s">
        <v>26</v>
      </c>
    </row>
    <row r="276" spans="1:21" s="1" customFormat="1" ht="15" customHeight="1" x14ac:dyDescent="0.25">
      <c r="A276" s="86">
        <v>27</v>
      </c>
      <c r="B276" s="5" t="s">
        <v>250</v>
      </c>
      <c r="C276" s="43" t="s">
        <v>356</v>
      </c>
      <c r="D276" s="99">
        <v>5651</v>
      </c>
      <c r="E276" s="43" t="s">
        <v>480</v>
      </c>
      <c r="F276" s="54"/>
      <c r="G276" s="113" t="s">
        <v>30</v>
      </c>
      <c r="H276" s="75" t="s">
        <v>244</v>
      </c>
      <c r="I276" s="74" t="s">
        <v>359</v>
      </c>
      <c r="J276" s="4">
        <v>1914</v>
      </c>
      <c r="K276" s="4">
        <v>1638</v>
      </c>
      <c r="L276" s="5" t="s">
        <v>28</v>
      </c>
      <c r="M276" s="76" t="s">
        <v>31</v>
      </c>
      <c r="N276" s="13">
        <v>7770</v>
      </c>
      <c r="O276" s="34" t="s">
        <v>24</v>
      </c>
      <c r="P276" s="12">
        <v>8922</v>
      </c>
      <c r="Q276" s="43" t="s">
        <v>357</v>
      </c>
      <c r="R276" s="46" t="s">
        <v>358</v>
      </c>
      <c r="S276" s="29" t="s">
        <v>24</v>
      </c>
      <c r="T276" s="39" t="s">
        <v>25</v>
      </c>
      <c r="U276" s="45" t="s">
        <v>26</v>
      </c>
    </row>
    <row r="277" spans="1:21" s="1" customFormat="1" ht="15" customHeight="1" x14ac:dyDescent="0.25">
      <c r="A277" s="86">
        <v>68</v>
      </c>
      <c r="B277" s="5" t="s">
        <v>313</v>
      </c>
      <c r="C277" s="43" t="s">
        <v>314</v>
      </c>
      <c r="D277" s="100">
        <v>6094</v>
      </c>
      <c r="E277" s="43" t="s">
        <v>317</v>
      </c>
      <c r="F277" s="54"/>
      <c r="G277" s="113" t="s">
        <v>30</v>
      </c>
      <c r="H277" s="35" t="s">
        <v>380</v>
      </c>
      <c r="I277" s="88" t="s">
        <v>316</v>
      </c>
      <c r="J277" s="4">
        <v>1916</v>
      </c>
      <c r="K277" s="4">
        <v>2501</v>
      </c>
      <c r="L277" s="5" t="s">
        <v>28</v>
      </c>
      <c r="M277" s="76" t="s">
        <v>31</v>
      </c>
      <c r="N277" s="7">
        <v>7803</v>
      </c>
      <c r="O277" s="34" t="s">
        <v>24</v>
      </c>
      <c r="P277" s="7">
        <v>8697</v>
      </c>
      <c r="Q277" s="43" t="s">
        <v>315</v>
      </c>
      <c r="R277" s="50" t="s">
        <v>24</v>
      </c>
      <c r="S277" s="11"/>
      <c r="T277" s="39" t="s">
        <v>25</v>
      </c>
      <c r="U277" s="45" t="s">
        <v>26</v>
      </c>
    </row>
    <row r="278" spans="1:21" s="1" customFormat="1" ht="15" customHeight="1" x14ac:dyDescent="0.25">
      <c r="A278" s="86">
        <v>31</v>
      </c>
      <c r="B278" s="5" t="s">
        <v>20</v>
      </c>
      <c r="C278" s="43" t="s">
        <v>21</v>
      </c>
      <c r="D278" s="100">
        <v>5910</v>
      </c>
      <c r="E278" s="266" t="s">
        <v>29</v>
      </c>
      <c r="F278" s="52"/>
      <c r="G278" s="113" t="s">
        <v>30</v>
      </c>
      <c r="H278" s="35" t="s">
        <v>380</v>
      </c>
      <c r="I278" s="88" t="s">
        <v>27</v>
      </c>
      <c r="J278" s="4">
        <v>1902</v>
      </c>
      <c r="K278" s="4">
        <v>2499</v>
      </c>
      <c r="L278" s="5" t="s">
        <v>28</v>
      </c>
      <c r="M278" s="76" t="s">
        <v>31</v>
      </c>
      <c r="N278" s="13">
        <v>7531</v>
      </c>
      <c r="O278" s="34" t="s">
        <v>24</v>
      </c>
      <c r="P278" s="11"/>
      <c r="Q278" s="43" t="s">
        <v>22</v>
      </c>
      <c r="R278" s="46" t="s">
        <v>23</v>
      </c>
      <c r="S278" s="29" t="s">
        <v>24</v>
      </c>
      <c r="T278" s="39" t="s">
        <v>25</v>
      </c>
      <c r="U278" s="45" t="s">
        <v>26</v>
      </c>
    </row>
    <row r="279" spans="1:21" s="1" customFormat="1" ht="15" customHeight="1" x14ac:dyDescent="0.25">
      <c r="A279" s="86">
        <v>29</v>
      </c>
      <c r="B279" s="5" t="s">
        <v>250</v>
      </c>
      <c r="C279" s="43" t="s">
        <v>288</v>
      </c>
      <c r="D279" s="101">
        <v>6533</v>
      </c>
      <c r="E279" s="266" t="s">
        <v>29</v>
      </c>
      <c r="F279" s="55">
        <v>2</v>
      </c>
      <c r="G279" s="113" t="s">
        <v>30</v>
      </c>
      <c r="H279" s="35" t="s">
        <v>380</v>
      </c>
      <c r="I279" s="35" t="s">
        <v>335</v>
      </c>
      <c r="J279" s="4">
        <v>1900</v>
      </c>
      <c r="K279" s="4">
        <v>981</v>
      </c>
      <c r="L279" s="5" t="s">
        <v>28</v>
      </c>
      <c r="M279" s="76" t="s">
        <v>31</v>
      </c>
      <c r="N279" s="13">
        <v>7979</v>
      </c>
      <c r="O279" s="24" t="s">
        <v>310</v>
      </c>
      <c r="P279" s="11"/>
      <c r="Q279" s="43" t="s">
        <v>334</v>
      </c>
      <c r="R279" s="49" t="s">
        <v>310</v>
      </c>
      <c r="S279" s="29" t="s">
        <v>24</v>
      </c>
      <c r="T279" s="39" t="s">
        <v>25</v>
      </c>
      <c r="U279" s="8">
        <v>8</v>
      </c>
    </row>
    <row r="280" spans="1:21" s="1" customFormat="1" ht="15" customHeight="1" x14ac:dyDescent="0.25">
      <c r="A280" s="86">
        <v>52</v>
      </c>
      <c r="B280" s="5" t="s">
        <v>121</v>
      </c>
      <c r="C280" s="43" t="s">
        <v>40</v>
      </c>
      <c r="D280" s="100">
        <v>5912</v>
      </c>
      <c r="E280" s="43" t="s">
        <v>479</v>
      </c>
      <c r="F280" s="54"/>
      <c r="G280" s="113" t="s">
        <v>30</v>
      </c>
      <c r="H280" s="35" t="s">
        <v>380</v>
      </c>
      <c r="I280" s="88" t="s">
        <v>27</v>
      </c>
      <c r="J280" s="4">
        <v>1903</v>
      </c>
      <c r="K280" s="4">
        <v>1674</v>
      </c>
      <c r="L280" s="85" t="s">
        <v>124</v>
      </c>
      <c r="M280" s="76" t="s">
        <v>31</v>
      </c>
      <c r="N280" s="13">
        <v>6993</v>
      </c>
      <c r="O280" s="34" t="s">
        <v>24</v>
      </c>
      <c r="P280" s="11"/>
      <c r="Q280" s="43" t="s">
        <v>122</v>
      </c>
      <c r="R280" s="51" t="s">
        <v>123</v>
      </c>
      <c r="S280" s="29" t="s">
        <v>24</v>
      </c>
      <c r="T280" s="39" t="s">
        <v>25</v>
      </c>
      <c r="U280" s="45" t="s">
        <v>26</v>
      </c>
    </row>
    <row r="281" spans="1:21" s="1" customFormat="1" ht="15" customHeight="1" x14ac:dyDescent="0.25">
      <c r="A281" s="80">
        <v>39</v>
      </c>
      <c r="B281" s="5" t="s">
        <v>267</v>
      </c>
      <c r="C281" s="43" t="s">
        <v>47</v>
      </c>
      <c r="D281" s="99">
        <v>5525</v>
      </c>
      <c r="E281" s="43" t="s">
        <v>270</v>
      </c>
      <c r="F281" s="54"/>
      <c r="G281" s="119" t="s">
        <v>271</v>
      </c>
      <c r="H281" s="44" t="s">
        <v>381</v>
      </c>
      <c r="I281" s="34" t="s">
        <v>269</v>
      </c>
      <c r="J281" s="4">
        <v>1913</v>
      </c>
      <c r="K281" s="96" t="s">
        <v>385</v>
      </c>
      <c r="L281" s="97" t="s">
        <v>386</v>
      </c>
      <c r="M281" s="81" t="s">
        <v>102</v>
      </c>
      <c r="N281" s="13">
        <v>5694</v>
      </c>
      <c r="O281" s="34" t="s">
        <v>24</v>
      </c>
      <c r="P281" s="12">
        <v>8104</v>
      </c>
      <c r="Q281" s="43" t="s">
        <v>268</v>
      </c>
      <c r="R281" s="50" t="s">
        <v>24</v>
      </c>
      <c r="S281" s="29" t="s">
        <v>24</v>
      </c>
      <c r="T281" s="39" t="s">
        <v>25</v>
      </c>
      <c r="U281" s="8">
        <v>11</v>
      </c>
    </row>
    <row r="282" spans="1:21" s="1" customFormat="1" ht="15" customHeight="1" x14ac:dyDescent="0.25">
      <c r="A282" s="79">
        <v>61</v>
      </c>
      <c r="B282" s="5" t="s">
        <v>303</v>
      </c>
      <c r="C282" s="43" t="s">
        <v>59</v>
      </c>
      <c r="D282" s="98">
        <v>5377</v>
      </c>
      <c r="E282" s="43" t="s">
        <v>306</v>
      </c>
      <c r="F282" s="54"/>
      <c r="G282" s="114" t="s">
        <v>131</v>
      </c>
      <c r="H282" s="35" t="s">
        <v>380</v>
      </c>
      <c r="I282" s="88" t="s">
        <v>305</v>
      </c>
      <c r="J282" s="4">
        <v>1900</v>
      </c>
      <c r="K282" s="4">
        <v>754</v>
      </c>
      <c r="L282" s="5" t="s">
        <v>28</v>
      </c>
      <c r="M282" s="76" t="s">
        <v>31</v>
      </c>
      <c r="N282" s="7">
        <v>7517</v>
      </c>
      <c r="O282" s="34" t="s">
        <v>24</v>
      </c>
      <c r="P282" s="11"/>
      <c r="Q282" s="43" t="s">
        <v>304</v>
      </c>
      <c r="R282" s="50" t="s">
        <v>24</v>
      </c>
      <c r="S282" s="17" t="s">
        <v>89</v>
      </c>
      <c r="T282" s="39" t="s">
        <v>25</v>
      </c>
      <c r="U282" s="45" t="s">
        <v>26</v>
      </c>
    </row>
    <row r="283" spans="1:21" s="1" customFormat="1" ht="15" customHeight="1" x14ac:dyDescent="0.25">
      <c r="A283" s="79">
        <v>66</v>
      </c>
      <c r="B283" s="5" t="s">
        <v>133</v>
      </c>
      <c r="C283" s="43" t="s">
        <v>134</v>
      </c>
      <c r="D283" s="98">
        <v>5382</v>
      </c>
      <c r="E283" s="43" t="s">
        <v>137</v>
      </c>
      <c r="F283" s="54"/>
      <c r="G283" s="114" t="s">
        <v>131</v>
      </c>
      <c r="H283" s="35" t="s">
        <v>380</v>
      </c>
      <c r="I283" s="88" t="s">
        <v>136</v>
      </c>
      <c r="J283" s="4">
        <v>1906</v>
      </c>
      <c r="K283" s="4">
        <v>445</v>
      </c>
      <c r="L283" s="5" t="s">
        <v>28</v>
      </c>
      <c r="M283" s="84" t="s">
        <v>138</v>
      </c>
      <c r="N283" s="7">
        <v>7694</v>
      </c>
      <c r="O283" s="34" t="s">
        <v>24</v>
      </c>
      <c r="P283" s="11"/>
      <c r="Q283" s="43" t="s">
        <v>135</v>
      </c>
      <c r="R283" s="46" t="s">
        <v>129</v>
      </c>
      <c r="S283" s="11"/>
      <c r="T283" s="39" t="s">
        <v>25</v>
      </c>
      <c r="U283" s="45" t="s">
        <v>26</v>
      </c>
    </row>
    <row r="284" spans="1:21" s="1" customFormat="1" ht="15" customHeight="1" x14ac:dyDescent="0.25">
      <c r="A284" s="79">
        <v>37</v>
      </c>
      <c r="B284" s="5" t="s">
        <v>126</v>
      </c>
      <c r="C284" s="43" t="s">
        <v>127</v>
      </c>
      <c r="D284" s="102">
        <v>6664</v>
      </c>
      <c r="E284" s="5" t="s">
        <v>533</v>
      </c>
      <c r="F284" s="54"/>
      <c r="G284" s="114" t="s">
        <v>131</v>
      </c>
      <c r="H284" s="35" t="s">
        <v>380</v>
      </c>
      <c r="I284" s="88" t="s">
        <v>130</v>
      </c>
      <c r="J284" s="4">
        <v>1911</v>
      </c>
      <c r="K284" s="4">
        <v>445</v>
      </c>
      <c r="L284" s="5" t="s">
        <v>28</v>
      </c>
      <c r="M284" s="76" t="s">
        <v>132</v>
      </c>
      <c r="N284" s="13">
        <v>6858</v>
      </c>
      <c r="O284" s="34" t="s">
        <v>24</v>
      </c>
      <c r="P284" s="11"/>
      <c r="Q284" s="43" t="s">
        <v>128</v>
      </c>
      <c r="R284" s="46" t="s">
        <v>129</v>
      </c>
      <c r="S284" s="29" t="s">
        <v>24</v>
      </c>
      <c r="T284" s="39" t="s">
        <v>25</v>
      </c>
      <c r="U284" s="45" t="s">
        <v>26</v>
      </c>
    </row>
    <row r="285" spans="1:21" s="1" customFormat="1" ht="15" customHeight="1" x14ac:dyDescent="0.25">
      <c r="A285" s="79">
        <v>23</v>
      </c>
      <c r="B285" s="5" t="s">
        <v>246</v>
      </c>
      <c r="C285" s="43" t="s">
        <v>59</v>
      </c>
      <c r="D285" s="102">
        <v>6786</v>
      </c>
      <c r="E285" s="43" t="s">
        <v>249</v>
      </c>
      <c r="F285" s="54"/>
      <c r="G285" s="114" t="s">
        <v>131</v>
      </c>
      <c r="H285" s="76" t="s">
        <v>248</v>
      </c>
      <c r="I285" s="88" t="s">
        <v>36</v>
      </c>
      <c r="J285" s="4">
        <v>1917</v>
      </c>
      <c r="K285" s="4">
        <v>2625</v>
      </c>
      <c r="L285" s="5" t="s">
        <v>28</v>
      </c>
      <c r="M285" s="81" t="s">
        <v>102</v>
      </c>
      <c r="N285" s="13">
        <v>7185</v>
      </c>
      <c r="O285" s="34" t="s">
        <v>24</v>
      </c>
      <c r="P285" s="11"/>
      <c r="Q285" s="5" t="s">
        <v>247</v>
      </c>
      <c r="R285" s="34" t="s">
        <v>24</v>
      </c>
      <c r="S285" s="29" t="s">
        <v>24</v>
      </c>
      <c r="T285" s="39" t="s">
        <v>25</v>
      </c>
      <c r="U285" s="45" t="s">
        <v>26</v>
      </c>
    </row>
    <row r="286" spans="1:21" s="1" customFormat="1" ht="15" customHeight="1" x14ac:dyDescent="0.25">
      <c r="A286" s="29">
        <v>60</v>
      </c>
      <c r="B286" s="5" t="s">
        <v>184</v>
      </c>
      <c r="C286" s="43" t="s">
        <v>59</v>
      </c>
      <c r="D286" s="101">
        <v>6557</v>
      </c>
      <c r="E286" s="43" t="s">
        <v>188</v>
      </c>
      <c r="F286" s="54"/>
      <c r="G286" s="124" t="s">
        <v>189</v>
      </c>
      <c r="H286" s="17" t="s">
        <v>186</v>
      </c>
      <c r="I286" s="15" t="s">
        <v>187</v>
      </c>
      <c r="J286" s="4">
        <v>1907</v>
      </c>
      <c r="K286" s="4">
        <v>335</v>
      </c>
      <c r="L286" s="5" t="s">
        <v>28</v>
      </c>
      <c r="M286" s="94" t="s">
        <v>384</v>
      </c>
      <c r="N286" s="10" t="s">
        <v>190</v>
      </c>
      <c r="O286" s="15" t="s">
        <v>188</v>
      </c>
      <c r="P286" s="11"/>
      <c r="Q286" s="43" t="s">
        <v>185</v>
      </c>
      <c r="R286" s="48" t="s">
        <v>28</v>
      </c>
      <c r="S286" s="29" t="s">
        <v>24</v>
      </c>
      <c r="T286" s="8">
        <v>8</v>
      </c>
      <c r="U286" s="8">
        <v>15</v>
      </c>
    </row>
    <row r="287" spans="1:21" s="1" customFormat="1" ht="15" customHeight="1" x14ac:dyDescent="0.25">
      <c r="A287" s="73">
        <v>36</v>
      </c>
      <c r="B287" s="5" t="s">
        <v>115</v>
      </c>
      <c r="C287" s="43" t="s">
        <v>59</v>
      </c>
      <c r="D287" s="98">
        <v>5354</v>
      </c>
      <c r="E287" s="149" t="s">
        <v>119</v>
      </c>
      <c r="F287" s="54"/>
      <c r="G287" s="115" t="s">
        <v>120</v>
      </c>
      <c r="H287" s="35" t="s">
        <v>380</v>
      </c>
      <c r="I287" s="88" t="s">
        <v>118</v>
      </c>
      <c r="J287" s="4">
        <v>1908</v>
      </c>
      <c r="K287" s="4">
        <v>2212</v>
      </c>
      <c r="L287" s="5" t="s">
        <v>28</v>
      </c>
      <c r="M287" s="76" t="s">
        <v>31</v>
      </c>
      <c r="N287" s="13">
        <v>7531</v>
      </c>
      <c r="O287" s="34" t="s">
        <v>24</v>
      </c>
      <c r="P287" s="12">
        <v>8425</v>
      </c>
      <c r="Q287" s="43" t="s">
        <v>116</v>
      </c>
      <c r="R287" s="46" t="s">
        <v>117</v>
      </c>
      <c r="S287" s="29" t="s">
        <v>24</v>
      </c>
      <c r="T287" s="39" t="s">
        <v>25</v>
      </c>
      <c r="U287" s="45" t="s">
        <v>26</v>
      </c>
    </row>
    <row r="288" spans="1:21" s="1" customFormat="1" ht="15" customHeight="1" x14ac:dyDescent="0.25">
      <c r="A288" s="73">
        <v>54</v>
      </c>
      <c r="B288" s="5" t="s">
        <v>202</v>
      </c>
      <c r="C288" s="43" t="s">
        <v>59</v>
      </c>
      <c r="D288" s="98">
        <v>5475</v>
      </c>
      <c r="E288" s="43" t="s">
        <v>205</v>
      </c>
      <c r="F288" s="54"/>
      <c r="G288" s="115" t="s">
        <v>120</v>
      </c>
      <c r="H288" s="35" t="s">
        <v>380</v>
      </c>
      <c r="I288" s="88" t="s">
        <v>158</v>
      </c>
      <c r="J288" s="4">
        <v>1899</v>
      </c>
      <c r="K288" s="4">
        <v>1372</v>
      </c>
      <c r="L288" s="5" t="s">
        <v>28</v>
      </c>
      <c r="M288" s="76" t="s">
        <v>31</v>
      </c>
      <c r="N288" s="13">
        <v>7455</v>
      </c>
      <c r="O288" s="34" t="s">
        <v>24</v>
      </c>
      <c r="P288" s="11"/>
      <c r="Q288" s="43" t="s">
        <v>203</v>
      </c>
      <c r="R288" s="46" t="s">
        <v>204</v>
      </c>
      <c r="S288" s="29" t="s">
        <v>24</v>
      </c>
      <c r="T288" s="39" t="s">
        <v>25</v>
      </c>
      <c r="U288" s="45" t="s">
        <v>26</v>
      </c>
    </row>
    <row r="289" spans="1:21" s="1" customFormat="1" ht="15" customHeight="1" x14ac:dyDescent="0.25">
      <c r="A289" s="73">
        <v>3</v>
      </c>
      <c r="B289" s="5" t="s">
        <v>220</v>
      </c>
      <c r="C289" s="43" t="s">
        <v>221</v>
      </c>
      <c r="D289" s="99">
        <v>5647</v>
      </c>
      <c r="E289" s="43" t="s">
        <v>223</v>
      </c>
      <c r="F289" s="54"/>
      <c r="G289" s="115" t="s">
        <v>120</v>
      </c>
      <c r="H289" s="35" t="s">
        <v>380</v>
      </c>
      <c r="I289" s="35" t="s">
        <v>55</v>
      </c>
      <c r="J289" s="4">
        <v>1906</v>
      </c>
      <c r="K289" s="4">
        <v>69</v>
      </c>
      <c r="L289" s="5" t="s">
        <v>28</v>
      </c>
      <c r="M289" s="76" t="s">
        <v>31</v>
      </c>
      <c r="N289" s="13">
        <v>6540</v>
      </c>
      <c r="O289" s="9" t="s">
        <v>28</v>
      </c>
      <c r="P289" s="12">
        <v>7816</v>
      </c>
      <c r="Q289" s="43" t="s">
        <v>222</v>
      </c>
      <c r="R289" s="50" t="s">
        <v>24</v>
      </c>
      <c r="S289" s="29" t="s">
        <v>24</v>
      </c>
      <c r="T289" s="39" t="s">
        <v>25</v>
      </c>
      <c r="U289" s="8">
        <v>1</v>
      </c>
    </row>
    <row r="290" spans="1:21" s="1" customFormat="1" ht="15" customHeight="1" x14ac:dyDescent="0.25">
      <c r="A290" s="73">
        <v>49</v>
      </c>
      <c r="B290" s="5" t="s">
        <v>347</v>
      </c>
      <c r="C290" s="43" t="s">
        <v>47</v>
      </c>
      <c r="D290" s="99">
        <v>5673</v>
      </c>
      <c r="E290" s="43" t="s">
        <v>350</v>
      </c>
      <c r="F290" s="54"/>
      <c r="G290" s="115" t="s">
        <v>120</v>
      </c>
      <c r="H290" s="35" t="s">
        <v>380</v>
      </c>
      <c r="I290" s="35" t="s">
        <v>349</v>
      </c>
      <c r="J290" s="4">
        <v>1911</v>
      </c>
      <c r="K290" s="4">
        <v>591</v>
      </c>
      <c r="L290" s="5" t="s">
        <v>28</v>
      </c>
      <c r="M290" s="81" t="s">
        <v>102</v>
      </c>
      <c r="N290" s="13">
        <v>6742</v>
      </c>
      <c r="O290" s="34" t="s">
        <v>24</v>
      </c>
      <c r="P290" s="12">
        <v>7588</v>
      </c>
      <c r="Q290" s="43" t="s">
        <v>348</v>
      </c>
      <c r="R290" s="46" t="s">
        <v>345</v>
      </c>
      <c r="S290" s="29" t="s">
        <v>24</v>
      </c>
      <c r="T290" s="39" t="s">
        <v>25</v>
      </c>
      <c r="U290" s="45" t="s">
        <v>26</v>
      </c>
    </row>
    <row r="291" spans="1:21" s="1" customFormat="1" ht="15" customHeight="1" x14ac:dyDescent="0.25">
      <c r="A291" s="73">
        <v>48</v>
      </c>
      <c r="B291" s="5" t="s">
        <v>318</v>
      </c>
      <c r="C291" s="43" t="s">
        <v>59</v>
      </c>
      <c r="D291" s="99">
        <v>5747</v>
      </c>
      <c r="E291" s="43" t="s">
        <v>322</v>
      </c>
      <c r="F291" s="54"/>
      <c r="G291" s="115" t="s">
        <v>120</v>
      </c>
      <c r="H291" s="35" t="s">
        <v>380</v>
      </c>
      <c r="I291" s="35" t="s">
        <v>321</v>
      </c>
      <c r="J291" s="4">
        <v>1909</v>
      </c>
      <c r="K291" s="4">
        <v>466</v>
      </c>
      <c r="L291" s="5" t="s">
        <v>28</v>
      </c>
      <c r="M291" s="76" t="s">
        <v>31</v>
      </c>
      <c r="N291" s="13">
        <v>7986</v>
      </c>
      <c r="O291" s="34" t="s">
        <v>24</v>
      </c>
      <c r="P291" s="11"/>
      <c r="Q291" s="43" t="s">
        <v>319</v>
      </c>
      <c r="R291" s="46" t="s">
        <v>320</v>
      </c>
      <c r="S291" s="29" t="s">
        <v>24</v>
      </c>
      <c r="T291" s="39" t="s">
        <v>25</v>
      </c>
      <c r="U291" s="45" t="s">
        <v>26</v>
      </c>
    </row>
    <row r="292" spans="1:21" s="1" customFormat="1" ht="15" customHeight="1" x14ac:dyDescent="0.25">
      <c r="A292" s="73">
        <v>46</v>
      </c>
      <c r="B292" s="5" t="s">
        <v>283</v>
      </c>
      <c r="C292" s="43" t="s">
        <v>288</v>
      </c>
      <c r="D292" s="99">
        <v>5749</v>
      </c>
      <c r="E292" s="43" t="s">
        <v>290</v>
      </c>
      <c r="F292" s="54"/>
      <c r="G292" s="115" t="s">
        <v>120</v>
      </c>
      <c r="H292" s="76" t="s">
        <v>248</v>
      </c>
      <c r="I292" s="35" t="s">
        <v>50</v>
      </c>
      <c r="J292" s="4">
        <v>1910</v>
      </c>
      <c r="K292" s="4">
        <v>124</v>
      </c>
      <c r="L292" s="5" t="s">
        <v>28</v>
      </c>
      <c r="M292" s="76" t="s">
        <v>291</v>
      </c>
      <c r="N292" s="13">
        <v>6027</v>
      </c>
      <c r="O292" s="34" t="s">
        <v>24</v>
      </c>
      <c r="P292" s="11"/>
      <c r="Q292" s="43" t="s">
        <v>289</v>
      </c>
      <c r="R292" s="50" t="s">
        <v>24</v>
      </c>
      <c r="S292" s="29" t="s">
        <v>24</v>
      </c>
      <c r="T292" s="39" t="s">
        <v>25</v>
      </c>
      <c r="U292" s="45" t="s">
        <v>26</v>
      </c>
    </row>
    <row r="293" spans="1:21" s="1" customFormat="1" ht="15" customHeight="1" x14ac:dyDescent="0.25">
      <c r="A293" s="73">
        <v>25</v>
      </c>
      <c r="B293" s="5" t="s">
        <v>361</v>
      </c>
      <c r="C293" s="43" t="s">
        <v>362</v>
      </c>
      <c r="D293" s="99">
        <v>5763</v>
      </c>
      <c r="E293" s="43" t="s">
        <v>394</v>
      </c>
      <c r="F293" s="54"/>
      <c r="G293" s="115" t="s">
        <v>120</v>
      </c>
      <c r="H293" s="35" t="s">
        <v>380</v>
      </c>
      <c r="I293" s="35" t="s">
        <v>365</v>
      </c>
      <c r="J293" s="4">
        <v>1910</v>
      </c>
      <c r="K293" s="4">
        <v>47</v>
      </c>
      <c r="L293" s="5" t="s">
        <v>28</v>
      </c>
      <c r="M293" s="76" t="s">
        <v>31</v>
      </c>
      <c r="N293" s="13">
        <v>5854</v>
      </c>
      <c r="O293" s="34" t="s">
        <v>24</v>
      </c>
      <c r="P293" s="11"/>
      <c r="Q293" s="43" t="s">
        <v>363</v>
      </c>
      <c r="R293" s="46" t="s">
        <v>364</v>
      </c>
      <c r="S293" s="29" t="s">
        <v>24</v>
      </c>
      <c r="T293" s="39" t="s">
        <v>25</v>
      </c>
      <c r="U293" s="45" t="s">
        <v>26</v>
      </c>
    </row>
    <row r="294" spans="1:21" s="1" customFormat="1" ht="15" customHeight="1" x14ac:dyDescent="0.25">
      <c r="A294" s="74">
        <v>45</v>
      </c>
      <c r="B294" s="5" t="s">
        <v>283</v>
      </c>
      <c r="C294" s="43" t="s">
        <v>284</v>
      </c>
      <c r="D294" s="101">
        <v>6221</v>
      </c>
      <c r="E294" s="43" t="s">
        <v>287</v>
      </c>
      <c r="F294" s="54"/>
      <c r="G294" s="120" t="s">
        <v>470</v>
      </c>
      <c r="H294" s="35" t="s">
        <v>380</v>
      </c>
      <c r="I294" s="35" t="s">
        <v>286</v>
      </c>
      <c r="J294" s="4">
        <v>1914</v>
      </c>
      <c r="K294" s="4">
        <v>1708</v>
      </c>
      <c r="L294" s="5" t="s">
        <v>28</v>
      </c>
      <c r="M294" s="81" t="s">
        <v>102</v>
      </c>
      <c r="N294" s="13">
        <v>6230</v>
      </c>
      <c r="O294" s="34" t="s">
        <v>24</v>
      </c>
      <c r="P294" s="12">
        <v>6203</v>
      </c>
      <c r="Q294" s="5" t="s">
        <v>285</v>
      </c>
      <c r="R294" s="34" t="s">
        <v>24</v>
      </c>
      <c r="S294" s="29" t="s">
        <v>24</v>
      </c>
      <c r="T294" s="39" t="s">
        <v>25</v>
      </c>
      <c r="U294" s="45" t="s">
        <v>26</v>
      </c>
    </row>
    <row r="295" spans="1:21" s="1" customFormat="1" ht="15" customHeight="1" x14ac:dyDescent="0.25">
      <c r="A295" s="76">
        <v>41</v>
      </c>
      <c r="B295" s="5" t="s">
        <v>103</v>
      </c>
      <c r="C295" s="43" t="s">
        <v>80</v>
      </c>
      <c r="D295" s="100">
        <v>6079</v>
      </c>
      <c r="E295" s="43" t="s">
        <v>478</v>
      </c>
      <c r="F295" s="54"/>
      <c r="G295" s="116" t="s">
        <v>108</v>
      </c>
      <c r="H295" s="73" t="s">
        <v>105</v>
      </c>
      <c r="I295" s="73" t="s">
        <v>106</v>
      </c>
      <c r="J295" s="4">
        <v>1913</v>
      </c>
      <c r="K295" s="4">
        <v>2370</v>
      </c>
      <c r="L295" s="5" t="s">
        <v>28</v>
      </c>
      <c r="M295" s="76" t="s">
        <v>31</v>
      </c>
      <c r="N295" s="13">
        <v>6906</v>
      </c>
      <c r="O295" s="34" t="s">
        <v>24</v>
      </c>
      <c r="P295" s="2"/>
      <c r="Q295" s="5" t="s">
        <v>104</v>
      </c>
      <c r="R295" s="17" t="s">
        <v>89</v>
      </c>
      <c r="S295" s="29" t="s">
        <v>24</v>
      </c>
      <c r="T295" s="39" t="s">
        <v>25</v>
      </c>
      <c r="U295" s="45" t="s">
        <v>26</v>
      </c>
    </row>
    <row r="296" spans="1:21" s="1" customFormat="1" ht="15" customHeight="1" x14ac:dyDescent="0.25">
      <c r="A296" s="76">
        <v>34</v>
      </c>
      <c r="B296" s="5" t="s">
        <v>166</v>
      </c>
      <c r="C296" s="43" t="s">
        <v>53</v>
      </c>
      <c r="D296" s="100">
        <v>6174</v>
      </c>
      <c r="E296" s="43" t="s">
        <v>169</v>
      </c>
      <c r="F296" s="54"/>
      <c r="G296" s="116" t="s">
        <v>108</v>
      </c>
      <c r="H296" s="35" t="s">
        <v>380</v>
      </c>
      <c r="I296" s="35" t="s">
        <v>168</v>
      </c>
      <c r="J296" s="4">
        <v>1914</v>
      </c>
      <c r="K296" s="4">
        <v>1652</v>
      </c>
      <c r="L296" s="5" t="s">
        <v>28</v>
      </c>
      <c r="M296" s="81" t="s">
        <v>102</v>
      </c>
      <c r="N296" s="13">
        <v>6267</v>
      </c>
      <c r="O296" s="34" t="s">
        <v>24</v>
      </c>
      <c r="P296" s="12">
        <v>7670</v>
      </c>
      <c r="Q296" s="5" t="s">
        <v>167</v>
      </c>
      <c r="R296" s="9" t="s">
        <v>28</v>
      </c>
      <c r="S296" s="29" t="s">
        <v>24</v>
      </c>
      <c r="T296" s="39" t="s">
        <v>25</v>
      </c>
      <c r="U296" s="45" t="s">
        <v>26</v>
      </c>
    </row>
    <row r="297" spans="1:21" s="1" customFormat="1" ht="15" customHeight="1" x14ac:dyDescent="0.25">
      <c r="A297" s="76">
        <v>55</v>
      </c>
      <c r="B297" s="5" t="s">
        <v>296</v>
      </c>
      <c r="C297" s="43" t="s">
        <v>53</v>
      </c>
      <c r="D297" s="101">
        <v>6285</v>
      </c>
      <c r="E297" s="5" t="s">
        <v>299</v>
      </c>
      <c r="F297" s="55"/>
      <c r="G297" s="116" t="s">
        <v>108</v>
      </c>
      <c r="H297" s="75" t="s">
        <v>244</v>
      </c>
      <c r="I297" s="83" t="s">
        <v>298</v>
      </c>
      <c r="J297" s="4">
        <v>1913</v>
      </c>
      <c r="K297" s="4">
        <v>2427</v>
      </c>
      <c r="L297" s="5" t="s">
        <v>28</v>
      </c>
      <c r="M297" s="76" t="s">
        <v>31</v>
      </c>
      <c r="N297" s="13">
        <v>6428</v>
      </c>
      <c r="O297" s="34" t="s">
        <v>24</v>
      </c>
      <c r="P297" s="11"/>
      <c r="Q297" s="5" t="s">
        <v>297</v>
      </c>
      <c r="R297" s="34" t="s">
        <v>24</v>
      </c>
      <c r="S297" s="29" t="s">
        <v>24</v>
      </c>
      <c r="T297" s="39" t="s">
        <v>25</v>
      </c>
      <c r="U297" s="45" t="s">
        <v>26</v>
      </c>
    </row>
    <row r="298" spans="1:21" x14ac:dyDescent="0.25">
      <c r="E298" s="159" t="s">
        <v>477</v>
      </c>
    </row>
    <row r="299" spans="1:21" x14ac:dyDescent="0.25">
      <c r="A299" s="267" t="s">
        <v>476</v>
      </c>
    </row>
  </sheetData>
  <sortState ref="A271:V280">
    <sortCondition ref="E271:E280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9"/>
  <sheetViews>
    <sheetView topLeftCell="A37" workbookViewId="0">
      <selection activeCell="E30" sqref="E30"/>
    </sheetView>
  </sheetViews>
  <sheetFormatPr baseColWidth="10" defaultRowHeight="15" x14ac:dyDescent="0.25"/>
  <cols>
    <col min="1" max="1" width="4" customWidth="1"/>
    <col min="2" max="2" width="18.28515625" customWidth="1"/>
    <col min="3" max="3" width="17" customWidth="1"/>
    <col min="5" max="5" width="25" customWidth="1"/>
    <col min="6" max="6" width="20.42578125" customWidth="1"/>
    <col min="7" max="7" width="18.140625" customWidth="1"/>
    <col min="9" max="9" width="4.7109375" style="26" customWidth="1"/>
    <col min="10" max="10" width="6.7109375" customWidth="1"/>
    <col min="11" max="11" width="9.140625" customWidth="1"/>
    <col min="12" max="12" width="13.42578125" customWidth="1"/>
    <col min="13" max="13" width="46.140625" customWidth="1"/>
    <col min="18" max="18" width="16.7109375" customWidth="1"/>
  </cols>
  <sheetData>
    <row r="1" spans="1:22" s="1" customFormat="1" ht="18.75" x14ac:dyDescent="0.3">
      <c r="A1" s="27" t="s">
        <v>401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36"/>
      <c r="U1" s="36"/>
    </row>
    <row r="2" spans="1:22" s="1" customFormat="1" x14ac:dyDescent="0.25">
      <c r="A2" s="26"/>
      <c r="I2" s="26"/>
      <c r="T2" s="37"/>
      <c r="U2" s="37"/>
    </row>
    <row r="3" spans="1:22" s="1" customFormat="1" x14ac:dyDescent="0.25">
      <c r="A3" s="26"/>
      <c r="I3" s="26"/>
      <c r="J3" s="1" t="s">
        <v>0</v>
      </c>
      <c r="T3" s="37"/>
      <c r="U3" s="37"/>
    </row>
    <row r="4" spans="1:22" s="1" customFormat="1" ht="15" customHeight="1" x14ac:dyDescent="0.25">
      <c r="A4" s="42" t="s">
        <v>1</v>
      </c>
      <c r="B4" s="3" t="s">
        <v>2</v>
      </c>
      <c r="C4" s="3" t="s">
        <v>3</v>
      </c>
      <c r="D4" s="3" t="s">
        <v>13</v>
      </c>
      <c r="E4" s="3" t="s">
        <v>14</v>
      </c>
      <c r="F4" s="3" t="s">
        <v>15</v>
      </c>
      <c r="G4" s="3" t="s">
        <v>8</v>
      </c>
      <c r="H4" s="3" t="s">
        <v>9</v>
      </c>
      <c r="I4" s="154"/>
      <c r="J4" s="3" t="s">
        <v>10</v>
      </c>
      <c r="K4" s="3" t="s">
        <v>11</v>
      </c>
      <c r="L4" s="3" t="s">
        <v>12</v>
      </c>
      <c r="M4" s="3" t="s">
        <v>16</v>
      </c>
      <c r="N4" s="3" t="s">
        <v>17</v>
      </c>
      <c r="O4" s="3" t="s">
        <v>18</v>
      </c>
      <c r="P4" s="3" t="s">
        <v>19</v>
      </c>
      <c r="Q4" s="3" t="s">
        <v>4</v>
      </c>
      <c r="R4" s="3" t="s">
        <v>5</v>
      </c>
      <c r="S4" s="3" t="s">
        <v>375</v>
      </c>
      <c r="T4" s="38" t="s">
        <v>6</v>
      </c>
      <c r="U4" s="38" t="s">
        <v>7</v>
      </c>
    </row>
    <row r="5" spans="1:22" s="1" customFormat="1" ht="15" customHeight="1" x14ac:dyDescent="0.25">
      <c r="A5" s="136">
        <v>26</v>
      </c>
      <c r="B5" s="5" t="s">
        <v>331</v>
      </c>
      <c r="C5" s="43" t="s">
        <v>110</v>
      </c>
      <c r="D5" s="7">
        <v>5580</v>
      </c>
      <c r="E5" s="5" t="s">
        <v>164</v>
      </c>
      <c r="F5" s="84" t="s">
        <v>57</v>
      </c>
      <c r="G5" s="35" t="s">
        <v>380</v>
      </c>
      <c r="H5" s="142" t="s">
        <v>333</v>
      </c>
      <c r="I5" s="140">
        <v>1</v>
      </c>
      <c r="J5" s="153">
        <v>1892</v>
      </c>
      <c r="K5" s="4">
        <v>1500</v>
      </c>
      <c r="L5" s="5" t="s">
        <v>28</v>
      </c>
      <c r="M5" s="93" t="s">
        <v>154</v>
      </c>
      <c r="N5" s="13">
        <v>5694</v>
      </c>
      <c r="O5" s="34" t="s">
        <v>24</v>
      </c>
      <c r="P5" s="11"/>
      <c r="Q5" s="5" t="s">
        <v>332</v>
      </c>
      <c r="R5" s="24" t="s">
        <v>310</v>
      </c>
      <c r="S5" s="29" t="s">
        <v>24</v>
      </c>
      <c r="T5" s="39" t="s">
        <v>25</v>
      </c>
      <c r="U5" s="45" t="s">
        <v>26</v>
      </c>
      <c r="V5" s="1">
        <v>25</v>
      </c>
    </row>
    <row r="6" spans="1:22" s="1" customFormat="1" ht="15" customHeight="1" x14ac:dyDescent="0.25">
      <c r="A6" s="136">
        <v>1</v>
      </c>
      <c r="B6" s="5" t="s">
        <v>366</v>
      </c>
      <c r="C6" s="43" t="s">
        <v>59</v>
      </c>
      <c r="D6" s="7">
        <v>5772</v>
      </c>
      <c r="E6" s="5" t="s">
        <v>370</v>
      </c>
      <c r="F6" s="84" t="s">
        <v>57</v>
      </c>
      <c r="G6" s="35" t="s">
        <v>380</v>
      </c>
      <c r="H6" s="142" t="s">
        <v>369</v>
      </c>
      <c r="I6" s="140">
        <v>1</v>
      </c>
      <c r="J6" s="153">
        <v>1895</v>
      </c>
      <c r="K6" s="4">
        <v>2700</v>
      </c>
      <c r="L6" s="5" t="s">
        <v>28</v>
      </c>
      <c r="M6" s="81" t="s">
        <v>371</v>
      </c>
      <c r="N6" s="7">
        <v>6661</v>
      </c>
      <c r="O6" s="34" t="s">
        <v>24</v>
      </c>
      <c r="P6" s="12">
        <v>7265</v>
      </c>
      <c r="Q6" s="5" t="s">
        <v>367</v>
      </c>
      <c r="R6" s="35" t="s">
        <v>368</v>
      </c>
      <c r="S6" s="29" t="s">
        <v>24</v>
      </c>
      <c r="T6" s="39" t="s">
        <v>25</v>
      </c>
      <c r="U6" s="45" t="s">
        <v>26</v>
      </c>
      <c r="V6" s="1">
        <v>37</v>
      </c>
    </row>
    <row r="7" spans="1:22" s="1" customFormat="1" ht="15" customHeight="1" x14ac:dyDescent="0.25">
      <c r="A7" s="135">
        <v>21</v>
      </c>
      <c r="B7" s="5" t="s">
        <v>155</v>
      </c>
      <c r="C7" s="43" t="s">
        <v>156</v>
      </c>
      <c r="D7" s="7">
        <v>5994</v>
      </c>
      <c r="E7" s="5" t="s">
        <v>159</v>
      </c>
      <c r="F7" s="83" t="s">
        <v>160</v>
      </c>
      <c r="G7" s="35" t="s">
        <v>380</v>
      </c>
      <c r="H7" s="143" t="s">
        <v>158</v>
      </c>
      <c r="I7" s="140">
        <v>1</v>
      </c>
      <c r="J7" s="153">
        <v>1898</v>
      </c>
      <c r="K7" s="4">
        <v>1108</v>
      </c>
      <c r="L7" s="5" t="s">
        <v>28</v>
      </c>
      <c r="M7" s="81" t="s">
        <v>102</v>
      </c>
      <c r="N7" s="13">
        <v>6097</v>
      </c>
      <c r="O7" s="34" t="s">
        <v>24</v>
      </c>
      <c r="P7" s="12">
        <v>7829</v>
      </c>
      <c r="Q7" s="5" t="s">
        <v>157</v>
      </c>
      <c r="R7" s="9" t="s">
        <v>28</v>
      </c>
      <c r="S7" s="29" t="s">
        <v>24</v>
      </c>
      <c r="T7" s="39" t="s">
        <v>25</v>
      </c>
      <c r="U7" s="45" t="s">
        <v>26</v>
      </c>
      <c r="V7" s="1">
        <v>44</v>
      </c>
    </row>
    <row r="8" spans="1:22" s="1" customFormat="1" ht="15" customHeight="1" x14ac:dyDescent="0.25">
      <c r="A8" s="137">
        <v>54</v>
      </c>
      <c r="B8" s="5" t="s">
        <v>202</v>
      </c>
      <c r="C8" s="43" t="s">
        <v>59</v>
      </c>
      <c r="D8" s="7">
        <v>5475</v>
      </c>
      <c r="E8" s="5" t="s">
        <v>205</v>
      </c>
      <c r="F8" s="73" t="s">
        <v>120</v>
      </c>
      <c r="G8" s="35" t="s">
        <v>380</v>
      </c>
      <c r="H8" s="143" t="s">
        <v>158</v>
      </c>
      <c r="I8" s="154"/>
      <c r="J8" s="153">
        <v>1899</v>
      </c>
      <c r="K8" s="4">
        <v>1372</v>
      </c>
      <c r="L8" s="5" t="s">
        <v>28</v>
      </c>
      <c r="M8" s="76" t="s">
        <v>31</v>
      </c>
      <c r="N8" s="13">
        <v>7455</v>
      </c>
      <c r="O8" s="34" t="s">
        <v>24</v>
      </c>
      <c r="P8" s="11"/>
      <c r="Q8" s="5" t="s">
        <v>203</v>
      </c>
      <c r="R8" s="35" t="s">
        <v>204</v>
      </c>
      <c r="S8" s="29" t="s">
        <v>24</v>
      </c>
      <c r="T8" s="39" t="s">
        <v>25</v>
      </c>
      <c r="U8" s="45" t="s">
        <v>26</v>
      </c>
      <c r="V8" s="1">
        <v>17</v>
      </c>
    </row>
    <row r="9" spans="1:22" s="1" customFormat="1" ht="15" customHeight="1" x14ac:dyDescent="0.25">
      <c r="A9" s="136">
        <v>62</v>
      </c>
      <c r="B9" s="5" t="s">
        <v>65</v>
      </c>
      <c r="C9" s="43" t="s">
        <v>40</v>
      </c>
      <c r="D9" s="7">
        <v>5480</v>
      </c>
      <c r="E9" s="5" t="s">
        <v>71</v>
      </c>
      <c r="F9" s="89" t="s">
        <v>45</v>
      </c>
      <c r="G9" s="35" t="s">
        <v>380</v>
      </c>
      <c r="H9" s="142" t="s">
        <v>69</v>
      </c>
      <c r="I9" s="157">
        <v>2</v>
      </c>
      <c r="J9" s="153">
        <v>1899</v>
      </c>
      <c r="K9" s="4">
        <v>1159</v>
      </c>
      <c r="L9" s="85" t="s">
        <v>70</v>
      </c>
      <c r="M9" s="76" t="s">
        <v>31</v>
      </c>
      <c r="N9" s="7">
        <v>5584</v>
      </c>
      <c r="O9" s="34" t="s">
        <v>24</v>
      </c>
      <c r="P9" s="7">
        <v>7272</v>
      </c>
      <c r="Q9" s="5" t="s">
        <v>66</v>
      </c>
      <c r="R9" s="35" t="s">
        <v>67</v>
      </c>
      <c r="S9" s="23" t="s">
        <v>68</v>
      </c>
      <c r="T9" s="39" t="s">
        <v>25</v>
      </c>
      <c r="U9" s="45" t="s">
        <v>26</v>
      </c>
      <c r="V9" s="1">
        <v>18</v>
      </c>
    </row>
    <row r="10" spans="1:22" s="1" customFormat="1" ht="15" customHeight="1" x14ac:dyDescent="0.25">
      <c r="A10" s="137">
        <v>61</v>
      </c>
      <c r="B10" s="5" t="s">
        <v>303</v>
      </c>
      <c r="C10" s="43" t="s">
        <v>59</v>
      </c>
      <c r="D10" s="7">
        <v>5377</v>
      </c>
      <c r="E10" s="5" t="s">
        <v>306</v>
      </c>
      <c r="F10" s="79" t="s">
        <v>131</v>
      </c>
      <c r="G10" s="35" t="s">
        <v>380</v>
      </c>
      <c r="H10" s="143" t="s">
        <v>305</v>
      </c>
      <c r="I10" s="154"/>
      <c r="J10" s="153">
        <v>1900</v>
      </c>
      <c r="K10" s="4">
        <v>754</v>
      </c>
      <c r="L10" s="5" t="s">
        <v>28</v>
      </c>
      <c r="M10" s="76" t="s">
        <v>31</v>
      </c>
      <c r="N10" s="7">
        <v>7517</v>
      </c>
      <c r="O10" s="34" t="s">
        <v>24</v>
      </c>
      <c r="P10" s="11"/>
      <c r="Q10" s="5" t="s">
        <v>304</v>
      </c>
      <c r="R10" s="34" t="s">
        <v>24</v>
      </c>
      <c r="S10" s="17" t="s">
        <v>89</v>
      </c>
      <c r="T10" s="39" t="s">
        <v>25</v>
      </c>
      <c r="U10" s="45" t="s">
        <v>26</v>
      </c>
      <c r="V10" s="1">
        <v>10</v>
      </c>
    </row>
    <row r="11" spans="1:22" s="1" customFormat="1" ht="15" customHeight="1" x14ac:dyDescent="0.25">
      <c r="A11" s="137">
        <v>12</v>
      </c>
      <c r="B11" s="5" t="s">
        <v>150</v>
      </c>
      <c r="C11" s="43" t="s">
        <v>151</v>
      </c>
      <c r="D11" s="7">
        <v>5401</v>
      </c>
      <c r="E11" s="5" t="s">
        <v>396</v>
      </c>
      <c r="F11" s="84" t="s">
        <v>57</v>
      </c>
      <c r="G11" s="35" t="s">
        <v>380</v>
      </c>
      <c r="H11" s="144" t="s">
        <v>153</v>
      </c>
      <c r="I11" s="156"/>
      <c r="J11" s="153">
        <v>1900</v>
      </c>
      <c r="K11" s="4">
        <v>800</v>
      </c>
      <c r="L11" s="5" t="s">
        <v>28</v>
      </c>
      <c r="M11" s="93" t="s">
        <v>154</v>
      </c>
      <c r="N11" s="14">
        <v>5918</v>
      </c>
      <c r="O11" s="44" t="s">
        <v>24</v>
      </c>
      <c r="P11" s="11"/>
      <c r="Q11" s="5" t="s">
        <v>152</v>
      </c>
      <c r="R11" s="9" t="s">
        <v>28</v>
      </c>
      <c r="S11" s="29" t="s">
        <v>24</v>
      </c>
      <c r="T11" s="39" t="s">
        <v>25</v>
      </c>
      <c r="U11" s="45" t="s">
        <v>26</v>
      </c>
      <c r="V11" s="1">
        <v>15</v>
      </c>
    </row>
    <row r="12" spans="1:22" s="1" customFormat="1" ht="15" customHeight="1" x14ac:dyDescent="0.25">
      <c r="A12" s="136">
        <v>69</v>
      </c>
      <c r="B12" s="5" t="s">
        <v>340</v>
      </c>
      <c r="C12" s="43" t="s">
        <v>40</v>
      </c>
      <c r="D12" s="7">
        <v>5543</v>
      </c>
      <c r="E12" s="5" t="s">
        <v>56</v>
      </c>
      <c r="F12" s="84" t="s">
        <v>57</v>
      </c>
      <c r="G12" s="35" t="s">
        <v>380</v>
      </c>
      <c r="H12" s="145" t="s">
        <v>76</v>
      </c>
      <c r="I12" s="155"/>
      <c r="J12" s="153">
        <v>1900</v>
      </c>
      <c r="K12" s="4">
        <v>721</v>
      </c>
      <c r="L12" s="5" t="s">
        <v>28</v>
      </c>
      <c r="M12" s="76" t="s">
        <v>31</v>
      </c>
      <c r="N12" s="7">
        <v>7829</v>
      </c>
      <c r="O12" s="34" t="s">
        <v>24</v>
      </c>
      <c r="P12" s="11"/>
      <c r="Q12" s="5" t="s">
        <v>341</v>
      </c>
      <c r="R12" s="24" t="s">
        <v>310</v>
      </c>
      <c r="S12" s="24" t="s">
        <v>310</v>
      </c>
      <c r="T12" s="39" t="s">
        <v>25</v>
      </c>
      <c r="U12" s="45" t="s">
        <v>26</v>
      </c>
      <c r="V12" s="1">
        <v>22</v>
      </c>
    </row>
    <row r="13" spans="1:22" s="1" customFormat="1" ht="15" customHeight="1" x14ac:dyDescent="0.25">
      <c r="A13" s="130">
        <v>51</v>
      </c>
      <c r="B13" s="5" t="s">
        <v>292</v>
      </c>
      <c r="C13" s="43" t="s">
        <v>288</v>
      </c>
      <c r="D13" s="7">
        <v>6366</v>
      </c>
      <c r="E13" s="5" t="s">
        <v>295</v>
      </c>
      <c r="F13" s="84" t="s">
        <v>57</v>
      </c>
      <c r="G13" s="76" t="s">
        <v>248</v>
      </c>
      <c r="H13" s="143" t="s">
        <v>294</v>
      </c>
      <c r="I13" s="155"/>
      <c r="J13" s="153">
        <v>1900</v>
      </c>
      <c r="K13" s="4">
        <v>915</v>
      </c>
      <c r="L13" s="5" t="s">
        <v>28</v>
      </c>
      <c r="M13" s="81" t="s">
        <v>102</v>
      </c>
      <c r="N13" s="13">
        <v>6764</v>
      </c>
      <c r="O13" s="9" t="s">
        <v>28</v>
      </c>
      <c r="P13" s="11"/>
      <c r="Q13" s="5" t="s">
        <v>293</v>
      </c>
      <c r="R13" s="34" t="s">
        <v>24</v>
      </c>
      <c r="S13" s="29" t="s">
        <v>24</v>
      </c>
      <c r="T13" s="39" t="s">
        <v>25</v>
      </c>
      <c r="U13" s="8">
        <v>13</v>
      </c>
      <c r="V13" s="1">
        <v>54</v>
      </c>
    </row>
    <row r="14" spans="1:22" s="1" customFormat="1" ht="15" customHeight="1" x14ac:dyDescent="0.25">
      <c r="A14" s="130">
        <v>29</v>
      </c>
      <c r="B14" s="5" t="s">
        <v>250</v>
      </c>
      <c r="C14" s="43" t="s">
        <v>288</v>
      </c>
      <c r="D14" s="7">
        <v>6533</v>
      </c>
      <c r="E14" s="5" t="s">
        <v>541</v>
      </c>
      <c r="F14" s="86" t="s">
        <v>30</v>
      </c>
      <c r="G14" s="35" t="s">
        <v>380</v>
      </c>
      <c r="H14" s="145" t="s">
        <v>335</v>
      </c>
      <c r="I14" s="157">
        <v>5</v>
      </c>
      <c r="J14" s="153">
        <v>1900</v>
      </c>
      <c r="K14" s="4">
        <v>981</v>
      </c>
      <c r="L14" s="5" t="s">
        <v>28</v>
      </c>
      <c r="M14" s="76" t="s">
        <v>31</v>
      </c>
      <c r="N14" s="13">
        <v>7979</v>
      </c>
      <c r="O14" s="24" t="s">
        <v>310</v>
      </c>
      <c r="P14" s="11"/>
      <c r="Q14" s="43" t="s">
        <v>334</v>
      </c>
      <c r="R14" s="49" t="s">
        <v>310</v>
      </c>
      <c r="S14" s="29" t="s">
        <v>24</v>
      </c>
      <c r="T14" s="39" t="s">
        <v>25</v>
      </c>
      <c r="U14" s="8">
        <v>8</v>
      </c>
      <c r="V14" s="1">
        <v>55</v>
      </c>
    </row>
    <row r="15" spans="1:22" s="1" customFormat="1" ht="15" customHeight="1" x14ac:dyDescent="0.25">
      <c r="A15" s="131">
        <v>15</v>
      </c>
      <c r="B15" s="5" t="s">
        <v>72</v>
      </c>
      <c r="C15" s="43" t="s">
        <v>151</v>
      </c>
      <c r="D15" s="7">
        <v>6718</v>
      </c>
      <c r="E15" s="5" t="s">
        <v>229</v>
      </c>
      <c r="F15" s="15" t="s">
        <v>230</v>
      </c>
      <c r="G15" s="88" t="s">
        <v>379</v>
      </c>
      <c r="H15" s="145" t="s">
        <v>76</v>
      </c>
      <c r="I15" s="140">
        <v>1</v>
      </c>
      <c r="J15" s="153">
        <v>1901</v>
      </c>
      <c r="K15" s="4">
        <v>2135</v>
      </c>
      <c r="L15" s="5" t="s">
        <v>28</v>
      </c>
      <c r="M15" s="138" t="s">
        <v>231</v>
      </c>
      <c r="N15" s="13">
        <v>6794</v>
      </c>
      <c r="O15" s="15" t="s">
        <v>232</v>
      </c>
      <c r="P15" s="11"/>
      <c r="Q15" s="43" t="s">
        <v>228</v>
      </c>
      <c r="R15" s="50" t="s">
        <v>24</v>
      </c>
      <c r="S15" s="29" t="s">
        <v>24</v>
      </c>
      <c r="T15" s="8">
        <v>3</v>
      </c>
      <c r="U15" s="8">
        <v>4</v>
      </c>
      <c r="V15" s="1">
        <v>58</v>
      </c>
    </row>
    <row r="16" spans="1:22" s="1" customFormat="1" ht="15" customHeight="1" x14ac:dyDescent="0.25">
      <c r="A16" s="137">
        <v>16</v>
      </c>
      <c r="B16" s="5" t="s">
        <v>72</v>
      </c>
      <c r="C16" s="43" t="s">
        <v>73</v>
      </c>
      <c r="D16" s="7">
        <v>5378</v>
      </c>
      <c r="E16" s="5" t="s">
        <v>387</v>
      </c>
      <c r="F16" s="84" t="s">
        <v>57</v>
      </c>
      <c r="G16" s="35" t="s">
        <v>380</v>
      </c>
      <c r="H16" s="145" t="s">
        <v>76</v>
      </c>
      <c r="I16" s="154"/>
      <c r="J16" s="153">
        <v>1902</v>
      </c>
      <c r="K16" s="4">
        <v>1181</v>
      </c>
      <c r="L16" s="5" t="s">
        <v>28</v>
      </c>
      <c r="M16" s="84" t="s">
        <v>382</v>
      </c>
      <c r="N16" s="13">
        <v>6967</v>
      </c>
      <c r="O16" s="15" t="s">
        <v>78</v>
      </c>
      <c r="P16" s="11"/>
      <c r="Q16" s="43" t="s">
        <v>74</v>
      </c>
      <c r="R16" s="46" t="s">
        <v>75</v>
      </c>
      <c r="S16" s="29" t="s">
        <v>24</v>
      </c>
      <c r="T16" s="39" t="s">
        <v>25</v>
      </c>
      <c r="U16" s="8">
        <v>5</v>
      </c>
      <c r="V16" s="1">
        <v>11</v>
      </c>
    </row>
    <row r="17" spans="1:22" s="1" customFormat="1" ht="15" customHeight="1" x14ac:dyDescent="0.25">
      <c r="A17" s="137">
        <v>50</v>
      </c>
      <c r="B17" s="5" t="s">
        <v>174</v>
      </c>
      <c r="C17" s="43" t="s">
        <v>47</v>
      </c>
      <c r="D17" s="7">
        <v>5383</v>
      </c>
      <c r="E17" s="5" t="s">
        <v>176</v>
      </c>
      <c r="F17" s="84" t="s">
        <v>57</v>
      </c>
      <c r="G17" s="35" t="s">
        <v>380</v>
      </c>
      <c r="H17" s="145" t="s">
        <v>43</v>
      </c>
      <c r="I17" s="155"/>
      <c r="J17" s="153">
        <v>1902</v>
      </c>
      <c r="K17" s="4">
        <v>1110</v>
      </c>
      <c r="L17" s="5" t="s">
        <v>28</v>
      </c>
      <c r="M17" s="76" t="s">
        <v>31</v>
      </c>
      <c r="N17" s="13">
        <v>7686</v>
      </c>
      <c r="O17" s="34" t="s">
        <v>24</v>
      </c>
      <c r="P17" s="11"/>
      <c r="Q17" s="43" t="s">
        <v>175</v>
      </c>
      <c r="R17" s="48" t="s">
        <v>28</v>
      </c>
      <c r="S17" s="29" t="s">
        <v>24</v>
      </c>
      <c r="T17" s="39" t="s">
        <v>25</v>
      </c>
      <c r="U17" s="45" t="s">
        <v>26</v>
      </c>
      <c r="V17" s="1">
        <v>13</v>
      </c>
    </row>
    <row r="18" spans="1:22" s="1" customFormat="1" ht="15" customHeight="1" x14ac:dyDescent="0.25">
      <c r="A18" s="136">
        <v>9</v>
      </c>
      <c r="B18" s="5" t="s">
        <v>86</v>
      </c>
      <c r="C18" s="43" t="s">
        <v>80</v>
      </c>
      <c r="D18" s="7">
        <v>5747</v>
      </c>
      <c r="E18" s="5" t="s">
        <v>391</v>
      </c>
      <c r="F18" s="84" t="s">
        <v>57</v>
      </c>
      <c r="G18" s="35" t="s">
        <v>380</v>
      </c>
      <c r="H18" s="146" t="s">
        <v>95</v>
      </c>
      <c r="I18" s="155"/>
      <c r="J18" s="153">
        <v>1902</v>
      </c>
      <c r="K18" s="4">
        <v>1105</v>
      </c>
      <c r="L18" s="5" t="s">
        <v>28</v>
      </c>
      <c r="M18" s="81" t="s">
        <v>96</v>
      </c>
      <c r="N18" s="13">
        <v>6194</v>
      </c>
      <c r="O18" s="34" t="s">
        <v>24</v>
      </c>
      <c r="P18" s="12">
        <v>7276</v>
      </c>
      <c r="Q18" s="43" t="s">
        <v>94</v>
      </c>
      <c r="R18" s="47" t="s">
        <v>89</v>
      </c>
      <c r="S18" s="29" t="s">
        <v>24</v>
      </c>
      <c r="T18" s="39" t="s">
        <v>25</v>
      </c>
      <c r="U18" s="45" t="s">
        <v>26</v>
      </c>
      <c r="V18" s="1">
        <v>32</v>
      </c>
    </row>
    <row r="19" spans="1:22" s="1" customFormat="1" ht="15" customHeight="1" x14ac:dyDescent="0.25">
      <c r="A19" s="135">
        <v>31</v>
      </c>
      <c r="B19" s="5" t="s">
        <v>20</v>
      </c>
      <c r="C19" s="43" t="s">
        <v>21</v>
      </c>
      <c r="D19" s="7">
        <v>5910</v>
      </c>
      <c r="E19" s="5" t="s">
        <v>479</v>
      </c>
      <c r="F19" s="86" t="s">
        <v>30</v>
      </c>
      <c r="G19" s="35" t="s">
        <v>380</v>
      </c>
      <c r="H19" s="143" t="s">
        <v>27</v>
      </c>
      <c r="I19" s="155"/>
      <c r="J19" s="153">
        <v>1902</v>
      </c>
      <c r="K19" s="4">
        <v>2499</v>
      </c>
      <c r="L19" s="5" t="s">
        <v>28</v>
      </c>
      <c r="M19" s="76" t="s">
        <v>31</v>
      </c>
      <c r="N19" s="13">
        <v>7531</v>
      </c>
      <c r="O19" s="34" t="s">
        <v>24</v>
      </c>
      <c r="P19" s="11"/>
      <c r="Q19" s="5" t="s">
        <v>22</v>
      </c>
      <c r="R19" s="35" t="s">
        <v>23</v>
      </c>
      <c r="S19" s="29" t="s">
        <v>24</v>
      </c>
      <c r="T19" s="39" t="s">
        <v>25</v>
      </c>
      <c r="U19" s="45" t="s">
        <v>26</v>
      </c>
      <c r="V19" s="1">
        <v>39</v>
      </c>
    </row>
    <row r="20" spans="1:22" s="1" customFormat="1" ht="15" customHeight="1" x14ac:dyDescent="0.25">
      <c r="A20" s="131">
        <v>10</v>
      </c>
      <c r="B20" s="5" t="s">
        <v>323</v>
      </c>
      <c r="C20" s="43" t="s">
        <v>53</v>
      </c>
      <c r="D20" s="7">
        <v>6872</v>
      </c>
      <c r="E20" s="5" t="s">
        <v>325</v>
      </c>
      <c r="F20" s="78" t="s">
        <v>149</v>
      </c>
      <c r="G20" s="35" t="s">
        <v>380</v>
      </c>
      <c r="H20" s="145" t="s">
        <v>76</v>
      </c>
      <c r="I20" s="155"/>
      <c r="J20" s="153">
        <v>1902</v>
      </c>
      <c r="K20" s="4">
        <v>1234</v>
      </c>
      <c r="L20" s="5" t="s">
        <v>28</v>
      </c>
      <c r="M20" s="76" t="s">
        <v>31</v>
      </c>
      <c r="N20" s="13">
        <v>7027</v>
      </c>
      <c r="O20" s="34" t="s">
        <v>24</v>
      </c>
      <c r="P20" s="12">
        <v>7633</v>
      </c>
      <c r="Q20" s="5" t="s">
        <v>324</v>
      </c>
      <c r="R20" s="24" t="s">
        <v>310</v>
      </c>
      <c r="S20" s="29" t="s">
        <v>24</v>
      </c>
      <c r="T20" s="39" t="s">
        <v>25</v>
      </c>
      <c r="U20" s="45" t="s">
        <v>26</v>
      </c>
      <c r="V20" s="1">
        <v>65</v>
      </c>
    </row>
    <row r="21" spans="1:22" s="1" customFormat="1" ht="15" customHeight="1" x14ac:dyDescent="0.25">
      <c r="A21" s="132">
        <v>17</v>
      </c>
      <c r="B21" s="5" t="s">
        <v>46</v>
      </c>
      <c r="C21" s="43" t="s">
        <v>47</v>
      </c>
      <c r="D21" s="7">
        <v>7107</v>
      </c>
      <c r="E21" s="5" t="s">
        <v>28</v>
      </c>
      <c r="F21" s="16" t="s">
        <v>37</v>
      </c>
      <c r="G21" s="35" t="s">
        <v>380</v>
      </c>
      <c r="H21" s="145" t="s">
        <v>50</v>
      </c>
      <c r="I21" s="157">
        <v>6</v>
      </c>
      <c r="J21" s="153">
        <v>1902</v>
      </c>
      <c r="K21" s="4">
        <v>1652</v>
      </c>
      <c r="L21" s="5" t="s">
        <v>28</v>
      </c>
      <c r="M21" s="24" t="s">
        <v>51</v>
      </c>
      <c r="N21" s="13">
        <v>7172</v>
      </c>
      <c r="O21" s="34" t="s">
        <v>24</v>
      </c>
      <c r="P21" s="11"/>
      <c r="Q21" s="43" t="s">
        <v>48</v>
      </c>
      <c r="R21" s="46" t="s">
        <v>49</v>
      </c>
      <c r="S21" s="29" t="s">
        <v>24</v>
      </c>
      <c r="T21" s="8">
        <v>4</v>
      </c>
      <c r="U21" s="8">
        <v>6</v>
      </c>
      <c r="V21" s="1">
        <v>67</v>
      </c>
    </row>
    <row r="22" spans="1:22" s="1" customFormat="1" ht="15" customHeight="1" x14ac:dyDescent="0.25">
      <c r="A22" s="137">
        <v>44</v>
      </c>
      <c r="B22" s="5" t="s">
        <v>281</v>
      </c>
      <c r="C22" s="43" t="s">
        <v>40</v>
      </c>
      <c r="D22" s="7">
        <v>5371</v>
      </c>
      <c r="E22" s="5" t="s">
        <v>144</v>
      </c>
      <c r="F22" s="84" t="s">
        <v>57</v>
      </c>
      <c r="G22" s="35" t="s">
        <v>380</v>
      </c>
      <c r="H22" s="145" t="s">
        <v>194</v>
      </c>
      <c r="I22" s="154"/>
      <c r="J22" s="153">
        <v>1903</v>
      </c>
      <c r="K22" s="4">
        <v>2497</v>
      </c>
      <c r="L22" s="5" t="s">
        <v>28</v>
      </c>
      <c r="M22" s="76" t="s">
        <v>31</v>
      </c>
      <c r="N22" s="13">
        <v>7598</v>
      </c>
      <c r="O22" s="34" t="s">
        <v>24</v>
      </c>
      <c r="P22" s="2"/>
      <c r="Q22" s="43" t="s">
        <v>282</v>
      </c>
      <c r="R22" s="50" t="s">
        <v>24</v>
      </c>
      <c r="S22" s="29" t="s">
        <v>24</v>
      </c>
      <c r="T22" s="39" t="s">
        <v>25</v>
      </c>
      <c r="U22" s="45" t="s">
        <v>26</v>
      </c>
      <c r="V22" s="1">
        <v>9</v>
      </c>
    </row>
    <row r="23" spans="1:22" s="1" customFormat="1" ht="15" customHeight="1" x14ac:dyDescent="0.25">
      <c r="A23" s="136">
        <v>47</v>
      </c>
      <c r="B23" s="5" t="s">
        <v>52</v>
      </c>
      <c r="C23" s="43" t="s">
        <v>53</v>
      </c>
      <c r="D23" s="7">
        <v>5530</v>
      </c>
      <c r="E23" s="5" t="s">
        <v>56</v>
      </c>
      <c r="F23" s="84" t="s">
        <v>57</v>
      </c>
      <c r="G23" s="35" t="s">
        <v>380</v>
      </c>
      <c r="H23" s="145" t="s">
        <v>55</v>
      </c>
      <c r="I23" s="155"/>
      <c r="J23" s="153">
        <v>1903</v>
      </c>
      <c r="K23" s="4">
        <v>2474</v>
      </c>
      <c r="L23" s="5" t="s">
        <v>28</v>
      </c>
      <c r="M23" s="76" t="s">
        <v>31</v>
      </c>
      <c r="N23" s="13">
        <v>6534</v>
      </c>
      <c r="O23" s="34" t="s">
        <v>24</v>
      </c>
      <c r="P23" s="11"/>
      <c r="Q23" s="43" t="s">
        <v>54</v>
      </c>
      <c r="R23" s="46" t="s">
        <v>49</v>
      </c>
      <c r="S23" s="29" t="s">
        <v>24</v>
      </c>
      <c r="T23" s="39" t="s">
        <v>25</v>
      </c>
      <c r="U23" s="45" t="s">
        <v>26</v>
      </c>
      <c r="V23" s="1">
        <v>21</v>
      </c>
    </row>
    <row r="24" spans="1:22" s="1" customFormat="1" ht="15" customHeight="1" x14ac:dyDescent="0.25">
      <c r="A24" s="135">
        <v>52</v>
      </c>
      <c r="B24" s="5" t="s">
        <v>121</v>
      </c>
      <c r="C24" s="43" t="s">
        <v>40</v>
      </c>
      <c r="D24" s="7">
        <v>5912</v>
      </c>
      <c r="E24" s="5" t="s">
        <v>479</v>
      </c>
      <c r="F24" s="86" t="s">
        <v>30</v>
      </c>
      <c r="G24" s="35" t="s">
        <v>380</v>
      </c>
      <c r="H24" s="143" t="s">
        <v>27</v>
      </c>
      <c r="I24" s="155"/>
      <c r="J24" s="153">
        <v>1903</v>
      </c>
      <c r="K24" s="4">
        <v>1674</v>
      </c>
      <c r="L24" s="85" t="s">
        <v>124</v>
      </c>
      <c r="M24" s="76" t="s">
        <v>31</v>
      </c>
      <c r="N24" s="13">
        <v>6993</v>
      </c>
      <c r="O24" s="34" t="s">
        <v>24</v>
      </c>
      <c r="P24" s="11"/>
      <c r="Q24" s="5" t="s">
        <v>122</v>
      </c>
      <c r="R24" s="16" t="s">
        <v>123</v>
      </c>
      <c r="S24" s="29" t="s">
        <v>24</v>
      </c>
      <c r="T24" s="39" t="s">
        <v>25</v>
      </c>
      <c r="U24" s="45" t="s">
        <v>26</v>
      </c>
      <c r="V24" s="1">
        <v>40</v>
      </c>
    </row>
    <row r="25" spans="1:22" s="1" customFormat="1" ht="15" customHeight="1" x14ac:dyDescent="0.25">
      <c r="A25" s="130">
        <v>4</v>
      </c>
      <c r="B25" s="5" t="s">
        <v>351</v>
      </c>
      <c r="C25" s="43" t="s">
        <v>352</v>
      </c>
      <c r="D25" s="7">
        <v>6327</v>
      </c>
      <c r="E25" s="5" t="s">
        <v>355</v>
      </c>
      <c r="F25" s="84" t="s">
        <v>57</v>
      </c>
      <c r="G25" s="35" t="s">
        <v>380</v>
      </c>
      <c r="H25" s="143" t="s">
        <v>113</v>
      </c>
      <c r="I25" s="157">
        <v>4</v>
      </c>
      <c r="J25" s="153">
        <v>1903</v>
      </c>
      <c r="K25" s="4">
        <v>2413</v>
      </c>
      <c r="L25" s="5" t="s">
        <v>28</v>
      </c>
      <c r="M25" s="76" t="s">
        <v>31</v>
      </c>
      <c r="N25" s="13">
        <v>6489</v>
      </c>
      <c r="O25" s="34" t="s">
        <v>24</v>
      </c>
      <c r="P25" s="12">
        <v>7141</v>
      </c>
      <c r="Q25" s="43" t="s">
        <v>353</v>
      </c>
      <c r="R25" s="46" t="s">
        <v>354</v>
      </c>
      <c r="S25" s="29" t="s">
        <v>24</v>
      </c>
      <c r="T25" s="39" t="s">
        <v>25</v>
      </c>
      <c r="U25" s="45" t="s">
        <v>26</v>
      </c>
      <c r="V25" s="1">
        <v>53</v>
      </c>
    </row>
    <row r="26" spans="1:22" s="1" customFormat="1" ht="15" customHeight="1" x14ac:dyDescent="0.25">
      <c r="A26" s="137">
        <v>63</v>
      </c>
      <c r="B26" s="5" t="s">
        <v>58</v>
      </c>
      <c r="C26" s="43" t="s">
        <v>59</v>
      </c>
      <c r="D26" s="7">
        <v>5350</v>
      </c>
      <c r="E26" s="5" t="s">
        <v>63</v>
      </c>
      <c r="F26" s="86" t="s">
        <v>30</v>
      </c>
      <c r="G26" s="35" t="s">
        <v>380</v>
      </c>
      <c r="H26" s="143" t="s">
        <v>62</v>
      </c>
      <c r="I26" s="140">
        <v>1</v>
      </c>
      <c r="J26" s="158">
        <v>1904</v>
      </c>
      <c r="K26" s="4">
        <v>2318</v>
      </c>
      <c r="L26" s="5" t="s">
        <v>28</v>
      </c>
      <c r="M26" s="84" t="s">
        <v>64</v>
      </c>
      <c r="N26" s="7">
        <v>7754</v>
      </c>
      <c r="O26" s="34" t="s">
        <v>24</v>
      </c>
      <c r="P26" s="7">
        <v>8507</v>
      </c>
      <c r="Q26" s="43" t="s">
        <v>60</v>
      </c>
      <c r="R26" s="46" t="s">
        <v>61</v>
      </c>
      <c r="S26" s="11"/>
      <c r="T26" s="39" t="s">
        <v>25</v>
      </c>
      <c r="U26" s="45" t="s">
        <v>26</v>
      </c>
      <c r="V26" s="1">
        <v>4</v>
      </c>
    </row>
    <row r="27" spans="1:22" s="1" customFormat="1" ht="15" customHeight="1" x14ac:dyDescent="0.25">
      <c r="A27" s="130">
        <v>64</v>
      </c>
      <c r="B27" s="5" t="s">
        <v>109</v>
      </c>
      <c r="C27" s="43" t="s">
        <v>110</v>
      </c>
      <c r="D27" s="7">
        <v>6320</v>
      </c>
      <c r="E27" s="5" t="s">
        <v>114</v>
      </c>
      <c r="F27" s="84" t="s">
        <v>57</v>
      </c>
      <c r="G27" s="35" t="s">
        <v>380</v>
      </c>
      <c r="H27" s="143" t="s">
        <v>113</v>
      </c>
      <c r="I27" s="140">
        <v>1</v>
      </c>
      <c r="J27" s="153">
        <v>1905</v>
      </c>
      <c r="K27" s="4">
        <v>2105</v>
      </c>
      <c r="L27" s="5" t="s">
        <v>28</v>
      </c>
      <c r="M27" s="76" t="s">
        <v>31</v>
      </c>
      <c r="N27" s="7">
        <v>6508</v>
      </c>
      <c r="O27" s="34" t="s">
        <v>24</v>
      </c>
      <c r="P27" s="11"/>
      <c r="Q27" s="43" t="s">
        <v>111</v>
      </c>
      <c r="R27" s="47" t="s">
        <v>89</v>
      </c>
      <c r="S27" s="24" t="s">
        <v>112</v>
      </c>
      <c r="T27" s="39" t="s">
        <v>25</v>
      </c>
      <c r="U27" s="45" t="s">
        <v>26</v>
      </c>
      <c r="V27" s="1">
        <v>52</v>
      </c>
    </row>
    <row r="28" spans="1:22" s="1" customFormat="1" ht="15" customHeight="1" x14ac:dyDescent="0.25">
      <c r="A28" s="137">
        <v>66</v>
      </c>
      <c r="B28" s="5" t="s">
        <v>133</v>
      </c>
      <c r="C28" s="43" t="s">
        <v>134</v>
      </c>
      <c r="D28" s="7">
        <v>5382</v>
      </c>
      <c r="E28" s="5" t="s">
        <v>137</v>
      </c>
      <c r="F28" s="79" t="s">
        <v>131</v>
      </c>
      <c r="G28" s="35" t="s">
        <v>380</v>
      </c>
      <c r="H28" s="143" t="s">
        <v>136</v>
      </c>
      <c r="I28" s="154"/>
      <c r="J28" s="153">
        <v>1906</v>
      </c>
      <c r="K28" s="4">
        <v>445</v>
      </c>
      <c r="L28" s="5" t="s">
        <v>28</v>
      </c>
      <c r="M28" s="84" t="s">
        <v>138</v>
      </c>
      <c r="N28" s="7">
        <v>7694</v>
      </c>
      <c r="O28" s="34" t="s">
        <v>24</v>
      </c>
      <c r="P28" s="11"/>
      <c r="Q28" s="43" t="s">
        <v>135</v>
      </c>
      <c r="R28" s="46" t="s">
        <v>129</v>
      </c>
      <c r="S28" s="11"/>
      <c r="T28" s="39" t="s">
        <v>25</v>
      </c>
      <c r="U28" s="45" t="s">
        <v>26</v>
      </c>
      <c r="V28" s="1">
        <v>12</v>
      </c>
    </row>
    <row r="29" spans="1:22" s="1" customFormat="1" ht="15" customHeight="1" x14ac:dyDescent="0.25">
      <c r="A29" s="136">
        <v>33</v>
      </c>
      <c r="B29" s="5" t="s">
        <v>257</v>
      </c>
      <c r="C29" s="43" t="s">
        <v>161</v>
      </c>
      <c r="D29" s="7">
        <v>5608</v>
      </c>
      <c r="E29" s="5" t="s">
        <v>261</v>
      </c>
      <c r="F29" s="77" t="s">
        <v>262</v>
      </c>
      <c r="G29" s="92" t="s">
        <v>259</v>
      </c>
      <c r="H29" s="147" t="s">
        <v>260</v>
      </c>
      <c r="I29" s="155"/>
      <c r="J29" s="153">
        <v>1906</v>
      </c>
      <c r="K29" s="4">
        <v>419</v>
      </c>
      <c r="L29" s="5" t="s">
        <v>28</v>
      </c>
      <c r="M29" s="89" t="s">
        <v>263</v>
      </c>
      <c r="N29" s="13">
        <v>5694</v>
      </c>
      <c r="O29" s="34" t="s">
        <v>24</v>
      </c>
      <c r="P29" s="11"/>
      <c r="Q29" s="43" t="s">
        <v>258</v>
      </c>
      <c r="R29" s="50" t="s">
        <v>24</v>
      </c>
      <c r="S29" s="29" t="s">
        <v>24</v>
      </c>
      <c r="T29" s="39" t="s">
        <v>25</v>
      </c>
      <c r="U29" s="45" t="s">
        <v>26</v>
      </c>
      <c r="V29" s="1">
        <v>26</v>
      </c>
    </row>
    <row r="30" spans="1:22" s="1" customFormat="1" ht="15" customHeight="1" x14ac:dyDescent="0.25">
      <c r="A30" s="136">
        <v>3</v>
      </c>
      <c r="B30" s="5" t="s">
        <v>220</v>
      </c>
      <c r="C30" s="43" t="s">
        <v>221</v>
      </c>
      <c r="D30" s="7">
        <v>5647</v>
      </c>
      <c r="E30" s="5" t="s">
        <v>223</v>
      </c>
      <c r="F30" s="73" t="s">
        <v>120</v>
      </c>
      <c r="G30" s="35" t="s">
        <v>380</v>
      </c>
      <c r="H30" s="145" t="s">
        <v>55</v>
      </c>
      <c r="I30" s="157">
        <v>3</v>
      </c>
      <c r="J30" s="153">
        <v>1906</v>
      </c>
      <c r="K30" s="4">
        <v>69</v>
      </c>
      <c r="L30" s="5" t="s">
        <v>28</v>
      </c>
      <c r="M30" s="76" t="s">
        <v>31</v>
      </c>
      <c r="N30" s="13">
        <v>6540</v>
      </c>
      <c r="O30" s="9" t="s">
        <v>28</v>
      </c>
      <c r="P30" s="12">
        <v>7816</v>
      </c>
      <c r="Q30" s="43" t="s">
        <v>222</v>
      </c>
      <c r="R30" s="50" t="s">
        <v>24</v>
      </c>
      <c r="S30" s="29" t="s">
        <v>24</v>
      </c>
      <c r="T30" s="39" t="s">
        <v>25</v>
      </c>
      <c r="U30" s="8">
        <v>1</v>
      </c>
      <c r="V30" s="1">
        <v>28</v>
      </c>
    </row>
    <row r="31" spans="1:22" s="1" customFormat="1" ht="15" customHeight="1" x14ac:dyDescent="0.25">
      <c r="A31" s="130">
        <v>60</v>
      </c>
      <c r="B31" s="5" t="s">
        <v>184</v>
      </c>
      <c r="C31" s="43" t="s">
        <v>59</v>
      </c>
      <c r="D31" s="7">
        <v>6557</v>
      </c>
      <c r="E31" s="5" t="s">
        <v>188</v>
      </c>
      <c r="F31" s="29" t="s">
        <v>189</v>
      </c>
      <c r="G31" s="17" t="s">
        <v>186</v>
      </c>
      <c r="H31" s="148" t="s">
        <v>187</v>
      </c>
      <c r="I31" s="140">
        <v>1</v>
      </c>
      <c r="J31" s="153">
        <v>1907</v>
      </c>
      <c r="K31" s="4">
        <v>335</v>
      </c>
      <c r="L31" s="5" t="s">
        <v>28</v>
      </c>
      <c r="M31" s="94" t="s">
        <v>384</v>
      </c>
      <c r="N31" s="10" t="s">
        <v>190</v>
      </c>
      <c r="O31" s="15" t="s">
        <v>188</v>
      </c>
      <c r="P31" s="11"/>
      <c r="Q31" s="43" t="s">
        <v>185</v>
      </c>
      <c r="R31" s="48" t="s">
        <v>28</v>
      </c>
      <c r="S31" s="29" t="s">
        <v>24</v>
      </c>
      <c r="T31" s="8">
        <v>8</v>
      </c>
      <c r="U31" s="8">
        <v>15</v>
      </c>
      <c r="V31" s="1">
        <v>56</v>
      </c>
    </row>
    <row r="32" spans="1:22" s="1" customFormat="1" ht="15" customHeight="1" x14ac:dyDescent="0.25">
      <c r="A32" s="137">
        <v>32</v>
      </c>
      <c r="B32" s="5" t="s">
        <v>39</v>
      </c>
      <c r="C32" s="43" t="s">
        <v>40</v>
      </c>
      <c r="D32" s="7">
        <v>5348</v>
      </c>
      <c r="E32" s="5" t="s">
        <v>44</v>
      </c>
      <c r="F32" s="89" t="s">
        <v>45</v>
      </c>
      <c r="G32" s="35" t="s">
        <v>380</v>
      </c>
      <c r="H32" s="145" t="s">
        <v>43</v>
      </c>
      <c r="I32" s="154"/>
      <c r="J32" s="153">
        <v>1908</v>
      </c>
      <c r="K32" s="4">
        <v>2306</v>
      </c>
      <c r="L32" s="5" t="s">
        <v>28</v>
      </c>
      <c r="M32" s="76" t="s">
        <v>31</v>
      </c>
      <c r="N32" s="13">
        <v>7631</v>
      </c>
      <c r="O32" s="34" t="s">
        <v>24</v>
      </c>
      <c r="P32" s="11"/>
      <c r="Q32" s="43" t="s">
        <v>41</v>
      </c>
      <c r="R32" s="46" t="s">
        <v>42</v>
      </c>
      <c r="S32" s="29" t="s">
        <v>24</v>
      </c>
      <c r="T32" s="39" t="s">
        <v>25</v>
      </c>
      <c r="U32" s="45" t="s">
        <v>26</v>
      </c>
      <c r="V32" s="1">
        <v>1</v>
      </c>
    </row>
    <row r="33" spans="1:22" s="1" customFormat="1" ht="15" customHeight="1" x14ac:dyDescent="0.25">
      <c r="A33" s="137">
        <v>36</v>
      </c>
      <c r="B33" s="5" t="s">
        <v>115</v>
      </c>
      <c r="C33" s="43" t="s">
        <v>59</v>
      </c>
      <c r="D33" s="7">
        <v>5354</v>
      </c>
      <c r="E33" s="5" t="s">
        <v>119</v>
      </c>
      <c r="F33" s="73" t="s">
        <v>120</v>
      </c>
      <c r="G33" s="35" t="s">
        <v>380</v>
      </c>
      <c r="H33" s="143" t="s">
        <v>118</v>
      </c>
      <c r="I33" s="155"/>
      <c r="J33" s="153">
        <v>1908</v>
      </c>
      <c r="K33" s="4">
        <v>2212</v>
      </c>
      <c r="L33" s="5" t="s">
        <v>28</v>
      </c>
      <c r="M33" s="76" t="s">
        <v>31</v>
      </c>
      <c r="N33" s="13">
        <v>7531</v>
      </c>
      <c r="O33" s="34" t="s">
        <v>24</v>
      </c>
      <c r="P33" s="12">
        <v>8425</v>
      </c>
      <c r="Q33" s="5" t="s">
        <v>116</v>
      </c>
      <c r="R33" s="35" t="s">
        <v>117</v>
      </c>
      <c r="S33" s="29" t="s">
        <v>24</v>
      </c>
      <c r="T33" s="39" t="s">
        <v>25</v>
      </c>
      <c r="U33" s="45" t="s">
        <v>26</v>
      </c>
      <c r="V33" s="1">
        <v>6</v>
      </c>
    </row>
    <row r="34" spans="1:22" s="1" customFormat="1" ht="15" customHeight="1" x14ac:dyDescent="0.25">
      <c r="A34" s="136">
        <v>35</v>
      </c>
      <c r="B34" s="5" t="s">
        <v>211</v>
      </c>
      <c r="C34" s="43" t="s">
        <v>212</v>
      </c>
      <c r="D34" s="7">
        <v>5547</v>
      </c>
      <c r="E34" s="5" t="s">
        <v>89</v>
      </c>
      <c r="F34" s="16" t="s">
        <v>37</v>
      </c>
      <c r="G34" s="35" t="s">
        <v>380</v>
      </c>
      <c r="H34" s="145" t="s">
        <v>215</v>
      </c>
      <c r="I34" s="155"/>
      <c r="J34" s="153">
        <v>1908</v>
      </c>
      <c r="K34" s="4">
        <v>843</v>
      </c>
      <c r="L34" s="5" t="s">
        <v>28</v>
      </c>
      <c r="M34" s="24" t="s">
        <v>383</v>
      </c>
      <c r="N34" s="10" t="s">
        <v>190</v>
      </c>
      <c r="O34" s="17" t="s">
        <v>89</v>
      </c>
      <c r="P34" s="11"/>
      <c r="Q34" s="5" t="s">
        <v>213</v>
      </c>
      <c r="R34" s="16" t="s">
        <v>214</v>
      </c>
      <c r="S34" s="29" t="s">
        <v>24</v>
      </c>
      <c r="T34" s="8">
        <v>6</v>
      </c>
      <c r="U34" s="8">
        <v>10</v>
      </c>
      <c r="V34" s="1">
        <v>23</v>
      </c>
    </row>
    <row r="35" spans="1:22" s="1" customFormat="1" ht="15" customHeight="1" x14ac:dyDescent="0.25">
      <c r="A35" s="131">
        <v>59</v>
      </c>
      <c r="B35" s="5" t="s">
        <v>79</v>
      </c>
      <c r="C35" s="43" t="s">
        <v>80</v>
      </c>
      <c r="D35" s="7">
        <v>6832</v>
      </c>
      <c r="E35" s="5" t="s">
        <v>85</v>
      </c>
      <c r="F35" s="84" t="s">
        <v>57</v>
      </c>
      <c r="G35" s="72" t="s">
        <v>83</v>
      </c>
      <c r="H35" s="149" t="s">
        <v>84</v>
      </c>
      <c r="I35" s="157">
        <v>4</v>
      </c>
      <c r="J35" s="153">
        <v>1908</v>
      </c>
      <c r="K35" s="4">
        <v>1582</v>
      </c>
      <c r="L35" s="5" t="s">
        <v>28</v>
      </c>
      <c r="M35" s="76" t="s">
        <v>31</v>
      </c>
      <c r="N35" s="13">
        <v>7304</v>
      </c>
      <c r="O35" s="34" t="s">
        <v>24</v>
      </c>
      <c r="P35" s="11"/>
      <c r="Q35" s="5" t="s">
        <v>81</v>
      </c>
      <c r="R35" s="35" t="s">
        <v>82</v>
      </c>
      <c r="S35" s="29" t="s">
        <v>24</v>
      </c>
      <c r="T35" s="39" t="s">
        <v>25</v>
      </c>
      <c r="U35" s="45" t="s">
        <v>26</v>
      </c>
      <c r="V35" s="1">
        <v>63</v>
      </c>
    </row>
    <row r="36" spans="1:22" s="1" customFormat="1" ht="15" customHeight="1" x14ac:dyDescent="0.25">
      <c r="A36" s="137">
        <v>11</v>
      </c>
      <c r="B36" s="5" t="s">
        <v>191</v>
      </c>
      <c r="C36" s="43" t="s">
        <v>40</v>
      </c>
      <c r="D36" s="7">
        <v>5383</v>
      </c>
      <c r="E36" s="5" t="s">
        <v>144</v>
      </c>
      <c r="F36" s="84" t="s">
        <v>57</v>
      </c>
      <c r="G36" s="35" t="s">
        <v>380</v>
      </c>
      <c r="H36" s="145" t="s">
        <v>194</v>
      </c>
      <c r="I36" s="154"/>
      <c r="J36" s="153">
        <v>1909</v>
      </c>
      <c r="K36" s="4">
        <v>1846</v>
      </c>
      <c r="L36" s="85" t="s">
        <v>124</v>
      </c>
      <c r="M36" s="76" t="s">
        <v>31</v>
      </c>
      <c r="N36" s="13">
        <v>7631</v>
      </c>
      <c r="O36" s="34" t="s">
        <v>24</v>
      </c>
      <c r="P36" s="11"/>
      <c r="Q36" s="5" t="s">
        <v>192</v>
      </c>
      <c r="R36" s="35" t="s">
        <v>193</v>
      </c>
      <c r="S36" s="29" t="s">
        <v>24</v>
      </c>
      <c r="T36" s="39" t="s">
        <v>25</v>
      </c>
      <c r="U36" s="45" t="s">
        <v>26</v>
      </c>
      <c r="V36" s="1">
        <v>14</v>
      </c>
    </row>
    <row r="37" spans="1:22" s="1" customFormat="1" ht="15" customHeight="1" x14ac:dyDescent="0.25">
      <c r="A37" s="136">
        <v>58</v>
      </c>
      <c r="B37" s="5" t="s">
        <v>177</v>
      </c>
      <c r="C37" s="43" t="s">
        <v>178</v>
      </c>
      <c r="D37" s="7">
        <v>5559</v>
      </c>
      <c r="E37" s="5" t="s">
        <v>181</v>
      </c>
      <c r="F37" s="82" t="s">
        <v>182</v>
      </c>
      <c r="G37" s="35" t="s">
        <v>380</v>
      </c>
      <c r="H37" s="145" t="s">
        <v>180</v>
      </c>
      <c r="I37" s="155"/>
      <c r="J37" s="153">
        <v>1909</v>
      </c>
      <c r="K37" s="4">
        <v>890</v>
      </c>
      <c r="L37" s="5" t="s">
        <v>28</v>
      </c>
      <c r="M37" s="89" t="s">
        <v>183</v>
      </c>
      <c r="N37" s="13">
        <v>5581</v>
      </c>
      <c r="O37" s="34" t="s">
        <v>24</v>
      </c>
      <c r="P37" s="11"/>
      <c r="Q37" s="5" t="s">
        <v>179</v>
      </c>
      <c r="R37" s="9" t="s">
        <v>28</v>
      </c>
      <c r="S37" s="29" t="s">
        <v>24</v>
      </c>
      <c r="T37" s="39" t="s">
        <v>25</v>
      </c>
      <c r="U37" s="45" t="s">
        <v>26</v>
      </c>
      <c r="V37" s="1">
        <v>24</v>
      </c>
    </row>
    <row r="38" spans="1:22" s="1" customFormat="1" ht="15" customHeight="1" x14ac:dyDescent="0.25">
      <c r="A38" s="136">
        <v>48</v>
      </c>
      <c r="B38" s="5" t="s">
        <v>318</v>
      </c>
      <c r="C38" s="43" t="s">
        <v>59</v>
      </c>
      <c r="D38" s="7">
        <v>5747</v>
      </c>
      <c r="E38" s="5" t="s">
        <v>322</v>
      </c>
      <c r="F38" s="73" t="s">
        <v>120</v>
      </c>
      <c r="G38" s="35" t="s">
        <v>380</v>
      </c>
      <c r="H38" s="145" t="s">
        <v>321</v>
      </c>
      <c r="I38" s="155"/>
      <c r="J38" s="153">
        <v>1909</v>
      </c>
      <c r="K38" s="4">
        <v>466</v>
      </c>
      <c r="L38" s="5" t="s">
        <v>28</v>
      </c>
      <c r="M38" s="76" t="s">
        <v>31</v>
      </c>
      <c r="N38" s="13">
        <v>7986</v>
      </c>
      <c r="O38" s="34" t="s">
        <v>24</v>
      </c>
      <c r="P38" s="11"/>
      <c r="Q38" s="43" t="s">
        <v>319</v>
      </c>
      <c r="R38" s="46" t="s">
        <v>320</v>
      </c>
      <c r="S38" s="29" t="s">
        <v>24</v>
      </c>
      <c r="T38" s="39" t="s">
        <v>25</v>
      </c>
      <c r="U38" s="45" t="s">
        <v>26</v>
      </c>
      <c r="V38" s="1">
        <v>33</v>
      </c>
    </row>
    <row r="39" spans="1:22" s="1" customFormat="1" ht="15" customHeight="1" x14ac:dyDescent="0.25">
      <c r="A39" s="135">
        <v>70</v>
      </c>
      <c r="B39" s="5" t="s">
        <v>139</v>
      </c>
      <c r="C39" s="43" t="s">
        <v>140</v>
      </c>
      <c r="D39" s="7">
        <v>5919</v>
      </c>
      <c r="E39" s="5" t="s">
        <v>144</v>
      </c>
      <c r="F39" s="84" t="s">
        <v>57</v>
      </c>
      <c r="G39" s="35" t="s">
        <v>380</v>
      </c>
      <c r="H39" s="145" t="s">
        <v>143</v>
      </c>
      <c r="I39" s="155"/>
      <c r="J39" s="153">
        <v>1909</v>
      </c>
      <c r="K39" s="4">
        <v>976</v>
      </c>
      <c r="L39" s="5" t="s">
        <v>28</v>
      </c>
      <c r="M39" s="76" t="s">
        <v>132</v>
      </c>
      <c r="N39" s="7">
        <v>6064</v>
      </c>
      <c r="O39" s="34" t="s">
        <v>24</v>
      </c>
      <c r="P39" s="11"/>
      <c r="Q39" s="43" t="s">
        <v>141</v>
      </c>
      <c r="R39" s="46" t="s">
        <v>129</v>
      </c>
      <c r="S39" s="23" t="s">
        <v>142</v>
      </c>
      <c r="T39" s="39" t="s">
        <v>25</v>
      </c>
      <c r="U39" s="45" t="s">
        <v>26</v>
      </c>
      <c r="V39" s="1">
        <v>41</v>
      </c>
    </row>
    <row r="40" spans="1:22" s="1" customFormat="1" ht="15" customHeight="1" x14ac:dyDescent="0.25">
      <c r="A40" s="135">
        <v>20</v>
      </c>
      <c r="B40" s="5" t="s">
        <v>237</v>
      </c>
      <c r="C40" s="43" t="s">
        <v>40</v>
      </c>
      <c r="D40" s="7">
        <v>6008</v>
      </c>
      <c r="E40" s="5" t="s">
        <v>240</v>
      </c>
      <c r="F40" s="86" t="s">
        <v>30</v>
      </c>
      <c r="G40" s="35" t="s">
        <v>380</v>
      </c>
      <c r="H40" s="145" t="s">
        <v>239</v>
      </c>
      <c r="I40" s="155"/>
      <c r="J40" s="153">
        <v>1909</v>
      </c>
      <c r="K40" s="4">
        <v>868</v>
      </c>
      <c r="L40" s="5" t="s">
        <v>28</v>
      </c>
      <c r="M40" s="84" t="s">
        <v>241</v>
      </c>
      <c r="N40" s="13">
        <v>7926</v>
      </c>
      <c r="O40" s="34" t="s">
        <v>24</v>
      </c>
      <c r="P40" s="2"/>
      <c r="Q40" s="43" t="s">
        <v>238</v>
      </c>
      <c r="R40" s="50" t="s">
        <v>24</v>
      </c>
      <c r="S40" s="29" t="s">
        <v>24</v>
      </c>
      <c r="T40" s="39" t="s">
        <v>25</v>
      </c>
      <c r="U40" s="45" t="s">
        <v>26</v>
      </c>
      <c r="V40" s="1">
        <v>45</v>
      </c>
    </row>
    <row r="41" spans="1:22" s="1" customFormat="1" ht="15" customHeight="1" x14ac:dyDescent="0.25">
      <c r="A41" s="131">
        <v>14</v>
      </c>
      <c r="B41" s="5" t="s">
        <v>326</v>
      </c>
      <c r="C41" s="43" t="s">
        <v>80</v>
      </c>
      <c r="D41" s="7">
        <v>6771</v>
      </c>
      <c r="E41" s="5" t="s">
        <v>329</v>
      </c>
      <c r="F41" s="84" t="s">
        <v>57</v>
      </c>
      <c r="G41" s="35" t="s">
        <v>380</v>
      </c>
      <c r="H41" s="150" t="s">
        <v>328</v>
      </c>
      <c r="I41" s="157">
        <v>6</v>
      </c>
      <c r="J41" s="153">
        <v>1909</v>
      </c>
      <c r="K41" s="4">
        <v>857</v>
      </c>
      <c r="L41" s="5" t="s">
        <v>28</v>
      </c>
      <c r="M41" s="76" t="s">
        <v>330</v>
      </c>
      <c r="N41" s="13">
        <v>6890</v>
      </c>
      <c r="O41" s="34" t="s">
        <v>24</v>
      </c>
      <c r="P41" s="11"/>
      <c r="Q41" s="43" t="s">
        <v>327</v>
      </c>
      <c r="R41" s="49" t="s">
        <v>310</v>
      </c>
      <c r="S41" s="29" t="s">
        <v>24</v>
      </c>
      <c r="T41" s="39" t="s">
        <v>25</v>
      </c>
      <c r="U41" s="45" t="s">
        <v>26</v>
      </c>
      <c r="V41" s="1">
        <v>59</v>
      </c>
    </row>
    <row r="42" spans="1:22" s="1" customFormat="1" ht="15" customHeight="1" x14ac:dyDescent="0.25">
      <c r="A42" s="137">
        <v>22</v>
      </c>
      <c r="B42" s="5" t="s">
        <v>242</v>
      </c>
      <c r="C42" s="43" t="s">
        <v>59</v>
      </c>
      <c r="D42" s="7">
        <v>5348</v>
      </c>
      <c r="E42" s="5" t="s">
        <v>389</v>
      </c>
      <c r="F42" s="89" t="s">
        <v>45</v>
      </c>
      <c r="G42" s="75" t="s">
        <v>244</v>
      </c>
      <c r="H42" s="145" t="s">
        <v>245</v>
      </c>
      <c r="I42" s="154"/>
      <c r="J42" s="153">
        <v>1910</v>
      </c>
      <c r="K42" s="4">
        <v>2</v>
      </c>
      <c r="L42" s="5" t="s">
        <v>28</v>
      </c>
      <c r="M42" s="76" t="s">
        <v>31</v>
      </c>
      <c r="N42" s="13">
        <v>5504</v>
      </c>
      <c r="O42" s="34" t="s">
        <v>24</v>
      </c>
      <c r="P42" s="11"/>
      <c r="Q42" s="43" t="s">
        <v>243</v>
      </c>
      <c r="R42" s="50" t="s">
        <v>24</v>
      </c>
      <c r="S42" s="29" t="s">
        <v>24</v>
      </c>
      <c r="T42" s="39" t="s">
        <v>25</v>
      </c>
      <c r="U42" s="45" t="s">
        <v>26</v>
      </c>
      <c r="V42" s="1">
        <v>2</v>
      </c>
    </row>
    <row r="43" spans="1:22" s="1" customFormat="1" ht="15" customHeight="1" x14ac:dyDescent="0.25">
      <c r="A43" s="137">
        <v>8</v>
      </c>
      <c r="B43" s="5" t="s">
        <v>86</v>
      </c>
      <c r="C43" s="43" t="s">
        <v>87</v>
      </c>
      <c r="D43" s="7">
        <v>5354</v>
      </c>
      <c r="E43" s="5" t="s">
        <v>91</v>
      </c>
      <c r="F43" s="90" t="s">
        <v>92</v>
      </c>
      <c r="G43" s="72" t="s">
        <v>83</v>
      </c>
      <c r="H43" s="149" t="s">
        <v>90</v>
      </c>
      <c r="I43" s="155"/>
      <c r="J43" s="153">
        <v>1910</v>
      </c>
      <c r="K43" s="4">
        <v>80</v>
      </c>
      <c r="L43" s="5" t="s">
        <v>28</v>
      </c>
      <c r="M43" s="81" t="s">
        <v>93</v>
      </c>
      <c r="N43" s="13">
        <v>5910</v>
      </c>
      <c r="O43" s="34" t="s">
        <v>24</v>
      </c>
      <c r="P43" s="11"/>
      <c r="Q43" s="43" t="s">
        <v>88</v>
      </c>
      <c r="R43" s="47" t="s">
        <v>89</v>
      </c>
      <c r="S43" s="29" t="s">
        <v>24</v>
      </c>
      <c r="T43" s="39" t="s">
        <v>25</v>
      </c>
      <c r="U43" s="45" t="s">
        <v>26</v>
      </c>
      <c r="V43" s="1">
        <v>5</v>
      </c>
    </row>
    <row r="44" spans="1:22" s="1" customFormat="1" ht="15" customHeight="1" x14ac:dyDescent="0.25">
      <c r="A44" s="136">
        <v>46</v>
      </c>
      <c r="B44" s="5" t="s">
        <v>283</v>
      </c>
      <c r="C44" s="43" t="s">
        <v>288</v>
      </c>
      <c r="D44" s="7">
        <v>5749</v>
      </c>
      <c r="E44" s="5" t="s">
        <v>290</v>
      </c>
      <c r="F44" s="73" t="s">
        <v>120</v>
      </c>
      <c r="G44" s="76" t="s">
        <v>248</v>
      </c>
      <c r="H44" s="145" t="s">
        <v>50</v>
      </c>
      <c r="I44" s="155"/>
      <c r="J44" s="153">
        <v>1910</v>
      </c>
      <c r="K44" s="4">
        <v>124</v>
      </c>
      <c r="L44" s="5" t="s">
        <v>28</v>
      </c>
      <c r="M44" s="76" t="s">
        <v>291</v>
      </c>
      <c r="N44" s="13">
        <v>6027</v>
      </c>
      <c r="O44" s="34" t="s">
        <v>24</v>
      </c>
      <c r="P44" s="11"/>
      <c r="Q44" s="43" t="s">
        <v>289</v>
      </c>
      <c r="R44" s="50" t="s">
        <v>24</v>
      </c>
      <c r="S44" s="29" t="s">
        <v>24</v>
      </c>
      <c r="T44" s="39" t="s">
        <v>25</v>
      </c>
      <c r="U44" s="45" t="s">
        <v>26</v>
      </c>
      <c r="V44" s="1">
        <v>35</v>
      </c>
    </row>
    <row r="45" spans="1:22" s="1" customFormat="1" ht="15" customHeight="1" x14ac:dyDescent="0.25">
      <c r="A45" s="136">
        <v>25</v>
      </c>
      <c r="B45" s="5" t="s">
        <v>361</v>
      </c>
      <c r="C45" s="43" t="s">
        <v>362</v>
      </c>
      <c r="D45" s="7">
        <v>5763</v>
      </c>
      <c r="E45" s="5" t="s">
        <v>394</v>
      </c>
      <c r="F45" s="73" t="s">
        <v>120</v>
      </c>
      <c r="G45" s="35" t="s">
        <v>380</v>
      </c>
      <c r="H45" s="145" t="s">
        <v>365</v>
      </c>
      <c r="I45" s="157">
        <v>4</v>
      </c>
      <c r="J45" s="153">
        <v>1910</v>
      </c>
      <c r="K45" s="4">
        <v>47</v>
      </c>
      <c r="L45" s="5" t="s">
        <v>28</v>
      </c>
      <c r="M45" s="76" t="s">
        <v>31</v>
      </c>
      <c r="N45" s="13">
        <v>5854</v>
      </c>
      <c r="O45" s="34" t="s">
        <v>24</v>
      </c>
      <c r="P45" s="11"/>
      <c r="Q45" s="43" t="s">
        <v>363</v>
      </c>
      <c r="R45" s="46" t="s">
        <v>364</v>
      </c>
      <c r="S45" s="29" t="s">
        <v>24</v>
      </c>
      <c r="T45" s="39" t="s">
        <v>25</v>
      </c>
      <c r="U45" s="45" t="s">
        <v>26</v>
      </c>
      <c r="V45" s="1">
        <v>36</v>
      </c>
    </row>
    <row r="46" spans="1:22" s="1" customFormat="1" ht="15" customHeight="1" x14ac:dyDescent="0.25">
      <c r="A46" s="137">
        <v>30</v>
      </c>
      <c r="B46" s="5" t="s">
        <v>250</v>
      </c>
      <c r="C46" s="43" t="s">
        <v>59</v>
      </c>
      <c r="D46" s="7">
        <v>5354</v>
      </c>
      <c r="E46" s="5" t="s">
        <v>255</v>
      </c>
      <c r="F46" s="90" t="s">
        <v>92</v>
      </c>
      <c r="G46" s="35" t="s">
        <v>380</v>
      </c>
      <c r="H46" s="145" t="s">
        <v>254</v>
      </c>
      <c r="I46" s="154"/>
      <c r="J46" s="153">
        <v>1911</v>
      </c>
      <c r="K46" s="4">
        <v>416</v>
      </c>
      <c r="L46" s="5" t="s">
        <v>28</v>
      </c>
      <c r="M46" s="84" t="s">
        <v>256</v>
      </c>
      <c r="N46" s="10" t="s">
        <v>190</v>
      </c>
      <c r="O46" s="5" t="s">
        <v>190</v>
      </c>
      <c r="P46" s="11"/>
      <c r="Q46" s="43" t="s">
        <v>253</v>
      </c>
      <c r="R46" s="50" t="s">
        <v>24</v>
      </c>
      <c r="S46" s="29" t="s">
        <v>24</v>
      </c>
      <c r="T46" s="8">
        <v>5</v>
      </c>
      <c r="U46" s="8">
        <v>9</v>
      </c>
      <c r="V46" s="1">
        <v>7</v>
      </c>
    </row>
    <row r="47" spans="1:22" s="1" customFormat="1" ht="15" customHeight="1" x14ac:dyDescent="0.25">
      <c r="A47" s="137">
        <v>7</v>
      </c>
      <c r="B47" s="5" t="s">
        <v>342</v>
      </c>
      <c r="C47" s="43" t="s">
        <v>343</v>
      </c>
      <c r="D47" s="7">
        <v>5354</v>
      </c>
      <c r="E47" s="5" t="s">
        <v>346</v>
      </c>
      <c r="F47" s="90" t="s">
        <v>92</v>
      </c>
      <c r="G47" s="75" t="s">
        <v>244</v>
      </c>
      <c r="H47" s="145" t="s">
        <v>215</v>
      </c>
      <c r="I47" s="155"/>
      <c r="J47" s="153">
        <v>1911</v>
      </c>
      <c r="K47" s="4">
        <v>372</v>
      </c>
      <c r="L47" s="5" t="s">
        <v>28</v>
      </c>
      <c r="M47" s="84" t="s">
        <v>138</v>
      </c>
      <c r="N47" s="13">
        <v>7462</v>
      </c>
      <c r="O47" s="34" t="s">
        <v>24</v>
      </c>
      <c r="P47" s="12">
        <v>8274</v>
      </c>
      <c r="Q47" s="43" t="s">
        <v>344</v>
      </c>
      <c r="R47" s="46" t="s">
        <v>345</v>
      </c>
      <c r="S47" s="29" t="s">
        <v>24</v>
      </c>
      <c r="T47" s="39" t="s">
        <v>25</v>
      </c>
      <c r="U47" s="45" t="s">
        <v>26</v>
      </c>
      <c r="V47" s="1">
        <v>8</v>
      </c>
    </row>
    <row r="48" spans="1:22" s="1" customFormat="1" ht="15" customHeight="1" x14ac:dyDescent="0.25">
      <c r="A48" s="136">
        <v>49</v>
      </c>
      <c r="B48" s="5" t="s">
        <v>347</v>
      </c>
      <c r="C48" s="43" t="s">
        <v>47</v>
      </c>
      <c r="D48" s="7">
        <v>5673</v>
      </c>
      <c r="E48" s="5" t="s">
        <v>350</v>
      </c>
      <c r="F48" s="73" t="s">
        <v>120</v>
      </c>
      <c r="G48" s="35" t="s">
        <v>380</v>
      </c>
      <c r="H48" s="145" t="s">
        <v>349</v>
      </c>
      <c r="I48" s="155"/>
      <c r="J48" s="153">
        <v>1911</v>
      </c>
      <c r="K48" s="4">
        <v>591</v>
      </c>
      <c r="L48" s="5" t="s">
        <v>28</v>
      </c>
      <c r="M48" s="81" t="s">
        <v>102</v>
      </c>
      <c r="N48" s="13">
        <v>6742</v>
      </c>
      <c r="O48" s="34" t="s">
        <v>24</v>
      </c>
      <c r="P48" s="12">
        <v>7588</v>
      </c>
      <c r="Q48" s="43" t="s">
        <v>348</v>
      </c>
      <c r="R48" s="46" t="s">
        <v>345</v>
      </c>
      <c r="S48" s="29" t="s">
        <v>24</v>
      </c>
      <c r="T48" s="39" t="s">
        <v>25</v>
      </c>
      <c r="U48" s="45" t="s">
        <v>26</v>
      </c>
      <c r="V48" s="1">
        <v>30</v>
      </c>
    </row>
    <row r="49" spans="1:22" s="1" customFormat="1" ht="15" customHeight="1" x14ac:dyDescent="0.25">
      <c r="A49" s="131">
        <v>37</v>
      </c>
      <c r="B49" s="5" t="s">
        <v>126</v>
      </c>
      <c r="C49" s="43" t="s">
        <v>127</v>
      </c>
      <c r="D49" s="7">
        <v>6664</v>
      </c>
      <c r="E49" s="5" t="s">
        <v>533</v>
      </c>
      <c r="F49" s="79" t="s">
        <v>131</v>
      </c>
      <c r="G49" s="35" t="s">
        <v>380</v>
      </c>
      <c r="H49" s="143" t="s">
        <v>130</v>
      </c>
      <c r="I49" s="155"/>
      <c r="J49" s="153">
        <v>1911</v>
      </c>
      <c r="K49" s="4">
        <v>445</v>
      </c>
      <c r="L49" s="5" t="s">
        <v>28</v>
      </c>
      <c r="M49" s="76" t="s">
        <v>132</v>
      </c>
      <c r="N49" s="13">
        <v>6858</v>
      </c>
      <c r="O49" s="34" t="s">
        <v>24</v>
      </c>
      <c r="P49" s="11"/>
      <c r="Q49" s="43" t="s">
        <v>128</v>
      </c>
      <c r="R49" s="46" t="s">
        <v>129</v>
      </c>
      <c r="S49" s="29" t="s">
        <v>24</v>
      </c>
      <c r="T49" s="39" t="s">
        <v>25</v>
      </c>
      <c r="U49" s="45" t="s">
        <v>26</v>
      </c>
      <c r="V49" s="1">
        <v>57</v>
      </c>
    </row>
    <row r="50" spans="1:22" s="1" customFormat="1" ht="15" customHeight="1" x14ac:dyDescent="0.25">
      <c r="A50" s="131">
        <v>43</v>
      </c>
      <c r="B50" s="5" t="s">
        <v>278</v>
      </c>
      <c r="C50" s="43" t="s">
        <v>134</v>
      </c>
      <c r="D50" s="7">
        <v>6808</v>
      </c>
      <c r="E50" s="5" t="s">
        <v>393</v>
      </c>
      <c r="F50" s="78" t="s">
        <v>149</v>
      </c>
      <c r="G50" s="75" t="s">
        <v>244</v>
      </c>
      <c r="H50" s="143" t="s">
        <v>280</v>
      </c>
      <c r="I50" s="157">
        <v>5</v>
      </c>
      <c r="J50" s="153">
        <v>1911</v>
      </c>
      <c r="K50" s="4">
        <v>452</v>
      </c>
      <c r="L50" s="5" t="s">
        <v>28</v>
      </c>
      <c r="M50" s="76" t="s">
        <v>31</v>
      </c>
      <c r="N50" s="13">
        <v>6985</v>
      </c>
      <c r="O50" s="34" t="s">
        <v>24</v>
      </c>
      <c r="P50" s="12">
        <v>8317</v>
      </c>
      <c r="Q50" s="43" t="s">
        <v>279</v>
      </c>
      <c r="R50" s="50" t="s">
        <v>24</v>
      </c>
      <c r="S50" s="29" t="s">
        <v>24</v>
      </c>
      <c r="T50" s="39" t="s">
        <v>25</v>
      </c>
      <c r="U50" s="45" t="s">
        <v>26</v>
      </c>
      <c r="V50" s="1">
        <v>62</v>
      </c>
    </row>
    <row r="51" spans="1:22" s="1" customFormat="1" ht="15" customHeight="1" x14ac:dyDescent="0.25">
      <c r="A51" s="136">
        <v>24</v>
      </c>
      <c r="B51" s="5" t="s">
        <v>97</v>
      </c>
      <c r="C51" s="43" t="s">
        <v>40</v>
      </c>
      <c r="D51" s="7">
        <v>5516</v>
      </c>
      <c r="E51" s="5" t="s">
        <v>100</v>
      </c>
      <c r="F51" s="88" t="s">
        <v>101</v>
      </c>
      <c r="G51" s="35" t="s">
        <v>380</v>
      </c>
      <c r="H51" s="150" t="s">
        <v>99</v>
      </c>
      <c r="I51" s="154"/>
      <c r="J51" s="153">
        <v>1912</v>
      </c>
      <c r="K51" s="4">
        <v>1075</v>
      </c>
      <c r="L51" s="5" t="s">
        <v>28</v>
      </c>
      <c r="M51" s="81" t="s">
        <v>102</v>
      </c>
      <c r="N51" s="13">
        <v>6340</v>
      </c>
      <c r="O51" s="34" t="s">
        <v>24</v>
      </c>
      <c r="P51" s="12">
        <v>7509</v>
      </c>
      <c r="Q51" s="43" t="s">
        <v>98</v>
      </c>
      <c r="R51" s="47" t="s">
        <v>89</v>
      </c>
      <c r="S51" s="29" t="s">
        <v>24</v>
      </c>
      <c r="T51" s="39" t="s">
        <v>25</v>
      </c>
      <c r="U51" s="45" t="s">
        <v>26</v>
      </c>
      <c r="V51" s="1">
        <v>19</v>
      </c>
    </row>
    <row r="52" spans="1:22" s="1" customFormat="1" ht="15" customHeight="1" x14ac:dyDescent="0.25">
      <c r="A52" s="136">
        <v>28</v>
      </c>
      <c r="B52" s="5" t="s">
        <v>250</v>
      </c>
      <c r="C52" s="43" t="s">
        <v>80</v>
      </c>
      <c r="D52" s="7">
        <v>5644</v>
      </c>
      <c r="E52" s="5" t="s">
        <v>252</v>
      </c>
      <c r="F52" s="88" t="s">
        <v>101</v>
      </c>
      <c r="G52" s="35" t="s">
        <v>380</v>
      </c>
      <c r="H52" s="150" t="s">
        <v>99</v>
      </c>
      <c r="I52" s="155"/>
      <c r="J52" s="153">
        <v>1912</v>
      </c>
      <c r="K52" s="4">
        <v>374</v>
      </c>
      <c r="L52" s="5" t="s">
        <v>28</v>
      </c>
      <c r="M52" s="76" t="s">
        <v>31</v>
      </c>
      <c r="N52" s="13">
        <v>6374</v>
      </c>
      <c r="O52" s="9" t="s">
        <v>28</v>
      </c>
      <c r="P52" s="12">
        <v>7394</v>
      </c>
      <c r="Q52" s="43" t="s">
        <v>251</v>
      </c>
      <c r="R52" s="50" t="s">
        <v>24</v>
      </c>
      <c r="S52" s="29" t="s">
        <v>24</v>
      </c>
      <c r="T52" s="39" t="s">
        <v>25</v>
      </c>
      <c r="U52" s="8">
        <v>7</v>
      </c>
      <c r="V52" s="1">
        <v>27</v>
      </c>
    </row>
    <row r="53" spans="1:22" s="1" customFormat="1" ht="15" customHeight="1" x14ac:dyDescent="0.25">
      <c r="A53" s="136">
        <v>53</v>
      </c>
      <c r="B53" s="5" t="s">
        <v>336</v>
      </c>
      <c r="C53" s="43" t="s">
        <v>47</v>
      </c>
      <c r="D53" s="7">
        <v>5747</v>
      </c>
      <c r="E53" s="5" t="s">
        <v>339</v>
      </c>
      <c r="F53" s="84" t="s">
        <v>57</v>
      </c>
      <c r="G53" s="35" t="s">
        <v>380</v>
      </c>
      <c r="H53" s="150" t="s">
        <v>338</v>
      </c>
      <c r="I53" s="157">
        <v>3</v>
      </c>
      <c r="J53" s="153">
        <v>1912</v>
      </c>
      <c r="K53" s="4">
        <v>1149</v>
      </c>
      <c r="L53" s="5" t="s">
        <v>28</v>
      </c>
      <c r="M53" s="76" t="s">
        <v>31</v>
      </c>
      <c r="N53" s="13">
        <v>7948</v>
      </c>
      <c r="O53" s="34" t="s">
        <v>24</v>
      </c>
      <c r="P53" s="12">
        <v>8444</v>
      </c>
      <c r="Q53" s="43" t="s">
        <v>337</v>
      </c>
      <c r="R53" s="49" t="s">
        <v>310</v>
      </c>
      <c r="S53" s="29" t="s">
        <v>24</v>
      </c>
      <c r="T53" s="39" t="s">
        <v>25</v>
      </c>
      <c r="U53" s="45" t="s">
        <v>26</v>
      </c>
      <c r="V53" s="1">
        <v>34</v>
      </c>
    </row>
    <row r="54" spans="1:22" s="1" customFormat="1" ht="15" customHeight="1" x14ac:dyDescent="0.25">
      <c r="A54" s="137">
        <v>18</v>
      </c>
      <c r="B54" s="5" t="s">
        <v>46</v>
      </c>
      <c r="C54" s="43" t="s">
        <v>161</v>
      </c>
      <c r="D54" s="7">
        <v>5442</v>
      </c>
      <c r="E54" s="5" t="s">
        <v>164</v>
      </c>
      <c r="F54" s="84" t="s">
        <v>57</v>
      </c>
      <c r="G54" s="35" t="s">
        <v>380</v>
      </c>
      <c r="H54" s="151" t="s">
        <v>163</v>
      </c>
      <c r="I54" s="154"/>
      <c r="J54" s="153">
        <v>1913</v>
      </c>
      <c r="K54" s="4">
        <v>2313</v>
      </c>
      <c r="L54" s="5" t="s">
        <v>28</v>
      </c>
      <c r="M54" s="89" t="s">
        <v>165</v>
      </c>
      <c r="N54" s="13">
        <v>5447</v>
      </c>
      <c r="O54" s="34" t="s">
        <v>24</v>
      </c>
      <c r="P54" s="11"/>
      <c r="Q54" s="43" t="s">
        <v>162</v>
      </c>
      <c r="R54" s="48" t="s">
        <v>28</v>
      </c>
      <c r="S54" s="29" t="s">
        <v>24</v>
      </c>
      <c r="T54" s="39" t="s">
        <v>25</v>
      </c>
      <c r="U54" s="45" t="s">
        <v>26</v>
      </c>
      <c r="V54" s="1">
        <v>16</v>
      </c>
    </row>
    <row r="55" spans="1:22" s="1" customFormat="1" ht="15" customHeight="1" x14ac:dyDescent="0.25">
      <c r="A55" s="136">
        <v>39</v>
      </c>
      <c r="B55" s="5" t="s">
        <v>267</v>
      </c>
      <c r="C55" s="43" t="s">
        <v>47</v>
      </c>
      <c r="D55" s="7">
        <v>5525</v>
      </c>
      <c r="E55" s="5" t="s">
        <v>270</v>
      </c>
      <c r="F55" s="80" t="s">
        <v>271</v>
      </c>
      <c r="G55" s="44" t="s">
        <v>381</v>
      </c>
      <c r="H55" s="152" t="s">
        <v>269</v>
      </c>
      <c r="I55" s="155"/>
      <c r="J55" s="153">
        <v>1913</v>
      </c>
      <c r="K55" s="96" t="s">
        <v>385</v>
      </c>
      <c r="L55" s="97" t="s">
        <v>386</v>
      </c>
      <c r="M55" s="81" t="s">
        <v>102</v>
      </c>
      <c r="N55" s="13">
        <v>5694</v>
      </c>
      <c r="O55" s="34" t="s">
        <v>24</v>
      </c>
      <c r="P55" s="12">
        <v>8104</v>
      </c>
      <c r="Q55" s="43" t="s">
        <v>268</v>
      </c>
      <c r="R55" s="50" t="s">
        <v>24</v>
      </c>
      <c r="S55" s="29" t="s">
        <v>24</v>
      </c>
      <c r="T55" s="39" t="s">
        <v>25</v>
      </c>
      <c r="U55" s="8">
        <v>11</v>
      </c>
      <c r="V55" s="1">
        <v>20</v>
      </c>
    </row>
    <row r="56" spans="1:22" s="1" customFormat="1" ht="15" customHeight="1" x14ac:dyDescent="0.25">
      <c r="A56" s="136">
        <v>19</v>
      </c>
      <c r="B56" s="5" t="s">
        <v>233</v>
      </c>
      <c r="C56" s="43" t="s">
        <v>47</v>
      </c>
      <c r="D56" s="7">
        <v>5690</v>
      </c>
      <c r="E56" s="5" t="s">
        <v>236</v>
      </c>
      <c r="F56" s="88" t="s">
        <v>101</v>
      </c>
      <c r="G56" s="35" t="s">
        <v>380</v>
      </c>
      <c r="H56" s="150" t="s">
        <v>235</v>
      </c>
      <c r="I56" s="155"/>
      <c r="J56" s="153">
        <v>1913</v>
      </c>
      <c r="K56" s="4">
        <v>2315</v>
      </c>
      <c r="L56" s="5" t="s">
        <v>28</v>
      </c>
      <c r="M56" s="76" t="s">
        <v>31</v>
      </c>
      <c r="N56" s="13">
        <v>7289</v>
      </c>
      <c r="O56" s="34" t="s">
        <v>24</v>
      </c>
      <c r="P56" s="12">
        <v>7547</v>
      </c>
      <c r="Q56" s="43" t="s">
        <v>234</v>
      </c>
      <c r="R56" s="50" t="s">
        <v>24</v>
      </c>
      <c r="S56" s="29" t="s">
        <v>24</v>
      </c>
      <c r="T56" s="39" t="s">
        <v>25</v>
      </c>
      <c r="U56" s="45" t="s">
        <v>26</v>
      </c>
      <c r="V56" s="1">
        <v>31</v>
      </c>
    </row>
    <row r="57" spans="1:22" s="1" customFormat="1" ht="15" customHeight="1" x14ac:dyDescent="0.25">
      <c r="A57" s="135">
        <v>2</v>
      </c>
      <c r="B57" s="5" t="s">
        <v>216</v>
      </c>
      <c r="C57" s="43" t="s">
        <v>80</v>
      </c>
      <c r="D57" s="7">
        <v>5946</v>
      </c>
      <c r="E57" s="5" t="s">
        <v>219</v>
      </c>
      <c r="F57" s="86" t="s">
        <v>30</v>
      </c>
      <c r="G57" s="35" t="s">
        <v>380</v>
      </c>
      <c r="H57" s="145" t="s">
        <v>218</v>
      </c>
      <c r="I57" s="155"/>
      <c r="J57" s="153">
        <v>1913</v>
      </c>
      <c r="K57" s="4">
        <v>2261</v>
      </c>
      <c r="L57" s="5" t="s">
        <v>28</v>
      </c>
      <c r="M57" s="76" t="s">
        <v>31</v>
      </c>
      <c r="N57" s="13">
        <v>6658</v>
      </c>
      <c r="O57" s="34" t="s">
        <v>24</v>
      </c>
      <c r="P57" s="11"/>
      <c r="Q57" s="43" t="s">
        <v>217</v>
      </c>
      <c r="R57" s="50" t="s">
        <v>24</v>
      </c>
      <c r="S57" s="29" t="s">
        <v>24</v>
      </c>
      <c r="T57" s="39" t="s">
        <v>25</v>
      </c>
      <c r="U57" s="45" t="s">
        <v>26</v>
      </c>
      <c r="V57" s="1">
        <v>42</v>
      </c>
    </row>
    <row r="58" spans="1:22" s="1" customFormat="1" ht="15" customHeight="1" x14ac:dyDescent="0.25">
      <c r="A58" s="135">
        <v>41</v>
      </c>
      <c r="B58" s="5" t="s">
        <v>103</v>
      </c>
      <c r="C58" s="43" t="s">
        <v>80</v>
      </c>
      <c r="D58" s="7">
        <v>6079</v>
      </c>
      <c r="E58" s="5" t="s">
        <v>107</v>
      </c>
      <c r="F58" s="76" t="s">
        <v>108</v>
      </c>
      <c r="G58" s="73" t="s">
        <v>105</v>
      </c>
      <c r="H58" s="149" t="s">
        <v>106</v>
      </c>
      <c r="I58" s="155"/>
      <c r="J58" s="153">
        <v>1913</v>
      </c>
      <c r="K58" s="4">
        <v>2370</v>
      </c>
      <c r="L58" s="5" t="s">
        <v>28</v>
      </c>
      <c r="M58" s="76" t="s">
        <v>31</v>
      </c>
      <c r="N58" s="13">
        <v>6906</v>
      </c>
      <c r="O58" s="34" t="s">
        <v>24</v>
      </c>
      <c r="P58" s="2"/>
      <c r="Q58" s="43" t="s">
        <v>104</v>
      </c>
      <c r="R58" s="47" t="s">
        <v>89</v>
      </c>
      <c r="S58" s="29" t="s">
        <v>24</v>
      </c>
      <c r="T58" s="39" t="s">
        <v>25</v>
      </c>
      <c r="U58" s="45" t="s">
        <v>26</v>
      </c>
      <c r="V58" s="1">
        <v>47</v>
      </c>
    </row>
    <row r="59" spans="1:22" s="1" customFormat="1" ht="15" customHeight="1" x14ac:dyDescent="0.25">
      <c r="A59" s="130">
        <v>55</v>
      </c>
      <c r="B59" s="5" t="s">
        <v>296</v>
      </c>
      <c r="C59" s="43" t="s">
        <v>53</v>
      </c>
      <c r="D59" s="7">
        <v>6285</v>
      </c>
      <c r="E59" s="5" t="s">
        <v>299</v>
      </c>
      <c r="F59" s="76" t="s">
        <v>108</v>
      </c>
      <c r="G59" s="75" t="s">
        <v>244</v>
      </c>
      <c r="H59" s="146" t="s">
        <v>298</v>
      </c>
      <c r="I59" s="155"/>
      <c r="J59" s="153">
        <v>1913</v>
      </c>
      <c r="K59" s="4">
        <v>2427</v>
      </c>
      <c r="L59" s="5" t="s">
        <v>28</v>
      </c>
      <c r="M59" s="76" t="s">
        <v>31</v>
      </c>
      <c r="N59" s="13">
        <v>6428</v>
      </c>
      <c r="O59" s="34" t="s">
        <v>24</v>
      </c>
      <c r="P59" s="11"/>
      <c r="Q59" s="43" t="s">
        <v>297</v>
      </c>
      <c r="R59" s="50" t="s">
        <v>24</v>
      </c>
      <c r="S59" s="29" t="s">
        <v>24</v>
      </c>
      <c r="T59" s="39" t="s">
        <v>25</v>
      </c>
      <c r="U59" s="45" t="s">
        <v>26</v>
      </c>
      <c r="V59" s="1">
        <v>51</v>
      </c>
    </row>
    <row r="60" spans="1:22" s="1" customFormat="1" ht="15" customHeight="1" x14ac:dyDescent="0.25">
      <c r="A60" s="131">
        <v>40</v>
      </c>
      <c r="B60" s="5" t="s">
        <v>272</v>
      </c>
      <c r="C60" s="43" t="s">
        <v>40</v>
      </c>
      <c r="D60" s="7">
        <v>6846</v>
      </c>
      <c r="E60" s="5" t="s">
        <v>276</v>
      </c>
      <c r="F60" s="84" t="s">
        <v>57</v>
      </c>
      <c r="G60" s="89" t="s">
        <v>274</v>
      </c>
      <c r="H60" s="149" t="s">
        <v>275</v>
      </c>
      <c r="I60" s="155"/>
      <c r="J60" s="153">
        <v>1913</v>
      </c>
      <c r="K60" s="4">
        <v>2365</v>
      </c>
      <c r="L60" s="5" t="s">
        <v>28</v>
      </c>
      <c r="M60" s="76" t="s">
        <v>31</v>
      </c>
      <c r="N60" s="13">
        <v>7170</v>
      </c>
      <c r="O60" s="9" t="s">
        <v>28</v>
      </c>
      <c r="P60" s="6" t="s">
        <v>277</v>
      </c>
      <c r="Q60" s="43" t="s">
        <v>273</v>
      </c>
      <c r="R60" s="50" t="s">
        <v>24</v>
      </c>
      <c r="S60" s="29" t="s">
        <v>24</v>
      </c>
      <c r="T60" s="39" t="s">
        <v>25</v>
      </c>
      <c r="U60" s="8">
        <v>12</v>
      </c>
      <c r="V60" s="1">
        <v>64</v>
      </c>
    </row>
    <row r="61" spans="1:22" s="1" customFormat="1" ht="15" customHeight="1" x14ac:dyDescent="0.25">
      <c r="A61" s="132">
        <v>67</v>
      </c>
      <c r="B61" s="5" t="s">
        <v>307</v>
      </c>
      <c r="C61" s="43" t="s">
        <v>308</v>
      </c>
      <c r="D61" s="7">
        <v>6946</v>
      </c>
      <c r="E61" s="5" t="s">
        <v>28</v>
      </c>
      <c r="F61" s="16" t="s">
        <v>37</v>
      </c>
      <c r="G61" s="35" t="s">
        <v>380</v>
      </c>
      <c r="H61" s="149" t="s">
        <v>311</v>
      </c>
      <c r="I61" s="155"/>
      <c r="J61" s="153">
        <v>1913</v>
      </c>
      <c r="K61" s="4">
        <v>2382</v>
      </c>
      <c r="L61" s="5" t="s">
        <v>28</v>
      </c>
      <c r="M61" s="93" t="s">
        <v>312</v>
      </c>
      <c r="N61" s="6"/>
      <c r="O61" s="24" t="s">
        <v>310</v>
      </c>
      <c r="P61" s="11"/>
      <c r="Q61" s="43" t="s">
        <v>309</v>
      </c>
      <c r="R61" s="50" t="s">
        <v>24</v>
      </c>
      <c r="S61" s="24" t="s">
        <v>310</v>
      </c>
      <c r="T61" s="39" t="s">
        <v>25</v>
      </c>
      <c r="U61" s="45" t="s">
        <v>26</v>
      </c>
      <c r="V61" s="1">
        <v>66</v>
      </c>
    </row>
    <row r="62" spans="1:22" s="1" customFormat="1" ht="15" customHeight="1" x14ac:dyDescent="0.25">
      <c r="A62" s="133">
        <v>5</v>
      </c>
      <c r="B62" s="5" t="s">
        <v>224</v>
      </c>
      <c r="C62" s="43" t="s">
        <v>53</v>
      </c>
      <c r="D62" s="7">
        <v>7485</v>
      </c>
      <c r="E62" s="5" t="s">
        <v>24</v>
      </c>
      <c r="F62" s="16" t="s">
        <v>37</v>
      </c>
      <c r="G62" s="35" t="s">
        <v>380</v>
      </c>
      <c r="H62" s="118" t="s">
        <v>450</v>
      </c>
      <c r="I62" s="157">
        <v>9</v>
      </c>
      <c r="J62" s="153">
        <v>1913</v>
      </c>
      <c r="K62" s="4">
        <v>2267</v>
      </c>
      <c r="L62" s="5" t="s">
        <v>28</v>
      </c>
      <c r="M62" s="92" t="s">
        <v>227</v>
      </c>
      <c r="N62" s="13">
        <v>7485</v>
      </c>
      <c r="O62" s="34" t="s">
        <v>24</v>
      </c>
      <c r="P62" s="11"/>
      <c r="Q62" s="5" t="s">
        <v>225</v>
      </c>
      <c r="R62" s="34" t="s">
        <v>24</v>
      </c>
      <c r="S62" s="29" t="s">
        <v>24</v>
      </c>
      <c r="T62" s="8">
        <v>1</v>
      </c>
      <c r="U62" s="8">
        <v>2</v>
      </c>
      <c r="V62" s="1">
        <v>69</v>
      </c>
    </row>
    <row r="63" spans="1:22" s="1" customFormat="1" ht="15" customHeight="1" x14ac:dyDescent="0.25">
      <c r="A63" s="137">
        <v>38</v>
      </c>
      <c r="B63" s="5" t="s">
        <v>264</v>
      </c>
      <c r="C63" s="43" t="s">
        <v>110</v>
      </c>
      <c r="D63" s="7">
        <v>5348</v>
      </c>
      <c r="E63" s="5" t="s">
        <v>266</v>
      </c>
      <c r="F63" s="89" t="s">
        <v>45</v>
      </c>
      <c r="G63" s="35" t="s">
        <v>380</v>
      </c>
      <c r="H63" s="145" t="s">
        <v>43</v>
      </c>
      <c r="I63" s="154"/>
      <c r="J63" s="153">
        <v>1914</v>
      </c>
      <c r="K63" s="4">
        <v>2110</v>
      </c>
      <c r="L63" s="5" t="s">
        <v>28</v>
      </c>
      <c r="M63" s="76" t="s">
        <v>31</v>
      </c>
      <c r="N63" s="13">
        <v>7616</v>
      </c>
      <c r="O63" s="34" t="s">
        <v>24</v>
      </c>
      <c r="P63" s="11"/>
      <c r="Q63" s="43" t="s">
        <v>265</v>
      </c>
      <c r="R63" s="50" t="s">
        <v>24</v>
      </c>
      <c r="S63" s="29" t="s">
        <v>24</v>
      </c>
      <c r="T63" s="39" t="s">
        <v>25</v>
      </c>
      <c r="U63" s="45" t="s">
        <v>26</v>
      </c>
      <c r="V63" s="1">
        <v>3</v>
      </c>
    </row>
    <row r="64" spans="1:22" s="1" customFormat="1" ht="15" customHeight="1" x14ac:dyDescent="0.25">
      <c r="A64" s="136">
        <v>27</v>
      </c>
      <c r="B64" s="5" t="s">
        <v>250</v>
      </c>
      <c r="C64" s="43" t="s">
        <v>356</v>
      </c>
      <c r="D64" s="7">
        <v>5651</v>
      </c>
      <c r="E64" s="5" t="s">
        <v>360</v>
      </c>
      <c r="F64" s="86" t="s">
        <v>30</v>
      </c>
      <c r="G64" s="75" t="s">
        <v>244</v>
      </c>
      <c r="H64" s="150" t="s">
        <v>359</v>
      </c>
      <c r="I64" s="155"/>
      <c r="J64" s="153">
        <v>1914</v>
      </c>
      <c r="K64" s="4">
        <v>1638</v>
      </c>
      <c r="L64" s="5" t="s">
        <v>28</v>
      </c>
      <c r="M64" s="76" t="s">
        <v>31</v>
      </c>
      <c r="N64" s="13">
        <v>7770</v>
      </c>
      <c r="O64" s="34" t="s">
        <v>24</v>
      </c>
      <c r="P64" s="12">
        <v>8922</v>
      </c>
      <c r="Q64" s="43" t="s">
        <v>357</v>
      </c>
      <c r="R64" s="46" t="s">
        <v>358</v>
      </c>
      <c r="S64" s="29" t="s">
        <v>24</v>
      </c>
      <c r="T64" s="39" t="s">
        <v>25</v>
      </c>
      <c r="U64" s="45" t="s">
        <v>26</v>
      </c>
      <c r="V64" s="1">
        <v>29</v>
      </c>
    </row>
    <row r="65" spans="1:22" s="1" customFormat="1" ht="15" customHeight="1" x14ac:dyDescent="0.25">
      <c r="A65" s="136">
        <v>57</v>
      </c>
      <c r="B65" s="5" t="s">
        <v>300</v>
      </c>
      <c r="C65" s="43" t="s">
        <v>80</v>
      </c>
      <c r="D65" s="7">
        <v>5777</v>
      </c>
      <c r="E65" s="5" t="s">
        <v>395</v>
      </c>
      <c r="F65" s="84" t="s">
        <v>57</v>
      </c>
      <c r="G65" s="35" t="s">
        <v>380</v>
      </c>
      <c r="H65" s="145" t="s">
        <v>302</v>
      </c>
      <c r="I65" s="155"/>
      <c r="J65" s="153">
        <v>1914</v>
      </c>
      <c r="K65" s="4">
        <v>1746</v>
      </c>
      <c r="L65" s="5" t="s">
        <v>28</v>
      </c>
      <c r="M65" s="76" t="s">
        <v>31</v>
      </c>
      <c r="N65" s="13">
        <v>6618</v>
      </c>
      <c r="O65" s="34" t="s">
        <v>24</v>
      </c>
      <c r="P65" s="12">
        <v>8173</v>
      </c>
      <c r="Q65" s="43" t="s">
        <v>301</v>
      </c>
      <c r="R65" s="50" t="s">
        <v>24</v>
      </c>
      <c r="S65" s="29" t="s">
        <v>24</v>
      </c>
      <c r="T65" s="39" t="s">
        <v>25</v>
      </c>
      <c r="U65" s="45" t="s">
        <v>26</v>
      </c>
      <c r="V65" s="1">
        <v>38</v>
      </c>
    </row>
    <row r="66" spans="1:22" s="1" customFormat="1" ht="15" customHeight="1" x14ac:dyDescent="0.25">
      <c r="A66" s="135">
        <v>65</v>
      </c>
      <c r="B66" s="5" t="s">
        <v>195</v>
      </c>
      <c r="C66" s="43" t="s">
        <v>21</v>
      </c>
      <c r="D66" s="7">
        <v>5961</v>
      </c>
      <c r="E66" s="5" t="s">
        <v>200</v>
      </c>
      <c r="F66" s="86" t="s">
        <v>30</v>
      </c>
      <c r="G66" s="35" t="s">
        <v>380</v>
      </c>
      <c r="H66" s="145" t="s">
        <v>199</v>
      </c>
      <c r="I66" s="155"/>
      <c r="J66" s="153">
        <v>1914</v>
      </c>
      <c r="K66" s="4">
        <v>1631</v>
      </c>
      <c r="L66" s="5" t="s">
        <v>28</v>
      </c>
      <c r="M66" s="84" t="s">
        <v>201</v>
      </c>
      <c r="N66" s="7">
        <v>7966</v>
      </c>
      <c r="O66" s="34" t="s">
        <v>24</v>
      </c>
      <c r="P66" s="11"/>
      <c r="Q66" s="43" t="s">
        <v>196</v>
      </c>
      <c r="R66" s="51" t="s">
        <v>197</v>
      </c>
      <c r="S66" s="16" t="s">
        <v>198</v>
      </c>
      <c r="T66" s="39" t="s">
        <v>25</v>
      </c>
      <c r="U66" s="45" t="s">
        <v>26</v>
      </c>
      <c r="V66" s="1">
        <v>43</v>
      </c>
    </row>
    <row r="67" spans="1:22" s="1" customFormat="1" ht="15" customHeight="1" x14ac:dyDescent="0.25">
      <c r="A67" s="135">
        <v>34</v>
      </c>
      <c r="B67" s="5" t="s">
        <v>166</v>
      </c>
      <c r="C67" s="43" t="s">
        <v>53</v>
      </c>
      <c r="D67" s="7">
        <v>6174</v>
      </c>
      <c r="E67" s="5" t="s">
        <v>169</v>
      </c>
      <c r="F67" s="76" t="s">
        <v>108</v>
      </c>
      <c r="G67" s="35" t="s">
        <v>380</v>
      </c>
      <c r="H67" s="145" t="s">
        <v>168</v>
      </c>
      <c r="I67" s="155"/>
      <c r="J67" s="153">
        <v>1914</v>
      </c>
      <c r="K67" s="4">
        <v>1652</v>
      </c>
      <c r="L67" s="5" t="s">
        <v>28</v>
      </c>
      <c r="M67" s="81" t="s">
        <v>102</v>
      </c>
      <c r="N67" s="13">
        <v>6267</v>
      </c>
      <c r="O67" s="34" t="s">
        <v>24</v>
      </c>
      <c r="P67" s="12">
        <v>7670</v>
      </c>
      <c r="Q67" s="43" t="s">
        <v>167</v>
      </c>
      <c r="R67" s="48" t="s">
        <v>28</v>
      </c>
      <c r="S67" s="29" t="s">
        <v>24</v>
      </c>
      <c r="T67" s="39" t="s">
        <v>25</v>
      </c>
      <c r="U67" s="45" t="s">
        <v>26</v>
      </c>
      <c r="V67" s="1">
        <v>49</v>
      </c>
    </row>
    <row r="68" spans="1:22" s="1" customFormat="1" ht="15" customHeight="1" x14ac:dyDescent="0.25">
      <c r="A68" s="130">
        <v>45</v>
      </c>
      <c r="B68" s="5" t="s">
        <v>283</v>
      </c>
      <c r="C68" s="43" t="s">
        <v>284</v>
      </c>
      <c r="D68" s="7">
        <v>6221</v>
      </c>
      <c r="E68" s="5" t="s">
        <v>287</v>
      </c>
      <c r="F68" s="74" t="s">
        <v>398</v>
      </c>
      <c r="G68" s="35" t="s">
        <v>380</v>
      </c>
      <c r="H68" s="145" t="s">
        <v>286</v>
      </c>
      <c r="I68" s="157">
        <v>6</v>
      </c>
      <c r="J68" s="153">
        <v>1914</v>
      </c>
      <c r="K68" s="4">
        <v>1708</v>
      </c>
      <c r="L68" s="5" t="s">
        <v>28</v>
      </c>
      <c r="M68" s="81" t="s">
        <v>102</v>
      </c>
      <c r="N68" s="13">
        <v>6230</v>
      </c>
      <c r="O68" s="34" t="s">
        <v>24</v>
      </c>
      <c r="P68" s="12">
        <v>6203</v>
      </c>
      <c r="Q68" s="43" t="s">
        <v>285</v>
      </c>
      <c r="R68" s="50" t="s">
        <v>24</v>
      </c>
      <c r="S68" s="29" t="s">
        <v>24</v>
      </c>
      <c r="T68" s="39" t="s">
        <v>25</v>
      </c>
      <c r="U68" s="45" t="s">
        <v>26</v>
      </c>
      <c r="V68" s="1">
        <v>50</v>
      </c>
    </row>
    <row r="69" spans="1:22" s="1" customFormat="1" ht="15" customHeight="1" x14ac:dyDescent="0.25">
      <c r="A69" s="135">
        <v>42</v>
      </c>
      <c r="B69" s="5" t="s">
        <v>170</v>
      </c>
      <c r="C69" s="43" t="s">
        <v>40</v>
      </c>
      <c r="D69" s="7">
        <v>6054</v>
      </c>
      <c r="E69" s="5" t="s">
        <v>173</v>
      </c>
      <c r="F69" s="86" t="s">
        <v>30</v>
      </c>
      <c r="G69" s="35" t="s">
        <v>380</v>
      </c>
      <c r="H69" s="145" t="s">
        <v>172</v>
      </c>
      <c r="I69" s="140">
        <v>1</v>
      </c>
      <c r="J69" s="153">
        <v>1915</v>
      </c>
      <c r="K69" s="4">
        <v>2289</v>
      </c>
      <c r="L69" s="5" t="s">
        <v>28</v>
      </c>
      <c r="M69" s="76" t="s">
        <v>31</v>
      </c>
      <c r="N69" s="13">
        <v>7986</v>
      </c>
      <c r="O69" s="34" t="s">
        <v>24</v>
      </c>
      <c r="P69" s="2"/>
      <c r="Q69" s="43" t="s">
        <v>171</v>
      </c>
      <c r="R69" s="48" t="s">
        <v>28</v>
      </c>
      <c r="S69" s="29" t="s">
        <v>24</v>
      </c>
      <c r="T69" s="39" t="s">
        <v>25</v>
      </c>
      <c r="U69" s="45" t="s">
        <v>26</v>
      </c>
      <c r="V69" s="1">
        <v>46</v>
      </c>
    </row>
    <row r="70" spans="1:22" s="1" customFormat="1" ht="15" customHeight="1" x14ac:dyDescent="0.25">
      <c r="A70" s="135">
        <v>68</v>
      </c>
      <c r="B70" s="5" t="s">
        <v>313</v>
      </c>
      <c r="C70" s="43" t="s">
        <v>314</v>
      </c>
      <c r="D70" s="7">
        <v>6094</v>
      </c>
      <c r="E70" s="5" t="s">
        <v>317</v>
      </c>
      <c r="F70" s="86" t="s">
        <v>30</v>
      </c>
      <c r="G70" s="35" t="s">
        <v>380</v>
      </c>
      <c r="H70" s="143" t="s">
        <v>316</v>
      </c>
      <c r="I70" s="140">
        <v>1</v>
      </c>
      <c r="J70" s="158">
        <v>1916</v>
      </c>
      <c r="K70" s="4">
        <v>2501</v>
      </c>
      <c r="L70" s="5" t="s">
        <v>28</v>
      </c>
      <c r="M70" s="76" t="s">
        <v>31</v>
      </c>
      <c r="N70" s="7">
        <v>7803</v>
      </c>
      <c r="O70" s="34" t="s">
        <v>24</v>
      </c>
      <c r="P70" s="7">
        <v>8697</v>
      </c>
      <c r="Q70" s="43" t="s">
        <v>315</v>
      </c>
      <c r="R70" s="50" t="s">
        <v>24</v>
      </c>
      <c r="S70" s="11"/>
      <c r="T70" s="39" t="s">
        <v>25</v>
      </c>
      <c r="U70" s="45" t="s">
        <v>26</v>
      </c>
      <c r="V70" s="1">
        <v>48</v>
      </c>
    </row>
    <row r="71" spans="1:22" s="1" customFormat="1" ht="15" customHeight="1" x14ac:dyDescent="0.25">
      <c r="A71" s="131">
        <v>6</v>
      </c>
      <c r="B71" s="5" t="s">
        <v>145</v>
      </c>
      <c r="C71" s="43" t="s">
        <v>59</v>
      </c>
      <c r="D71" s="7">
        <v>6776</v>
      </c>
      <c r="E71" s="5" t="s">
        <v>388</v>
      </c>
      <c r="F71" s="78" t="s">
        <v>149</v>
      </c>
      <c r="G71" s="35" t="s">
        <v>380</v>
      </c>
      <c r="H71" s="143" t="s">
        <v>148</v>
      </c>
      <c r="I71" s="154"/>
      <c r="J71" s="153">
        <v>1917</v>
      </c>
      <c r="K71" s="4">
        <v>2576</v>
      </c>
      <c r="L71" s="5" t="s">
        <v>28</v>
      </c>
      <c r="M71" s="76" t="s">
        <v>31</v>
      </c>
      <c r="N71" s="13">
        <v>6890</v>
      </c>
      <c r="O71" s="34" t="s">
        <v>24</v>
      </c>
      <c r="P71" s="11"/>
      <c r="Q71" s="5" t="s">
        <v>146</v>
      </c>
      <c r="R71" s="35" t="s">
        <v>147</v>
      </c>
      <c r="S71" s="29" t="s">
        <v>24</v>
      </c>
      <c r="T71" s="39" t="s">
        <v>25</v>
      </c>
      <c r="U71" s="45" t="s">
        <v>26</v>
      </c>
      <c r="V71" s="1">
        <v>60</v>
      </c>
    </row>
    <row r="72" spans="1:22" s="1" customFormat="1" ht="15" customHeight="1" x14ac:dyDescent="0.25">
      <c r="A72" s="131">
        <v>23</v>
      </c>
      <c r="B72" s="5" t="s">
        <v>246</v>
      </c>
      <c r="C72" s="43" t="s">
        <v>59</v>
      </c>
      <c r="D72" s="7">
        <v>6786</v>
      </c>
      <c r="E72" s="5" t="s">
        <v>249</v>
      </c>
      <c r="F72" s="79" t="s">
        <v>131</v>
      </c>
      <c r="G72" s="76" t="s">
        <v>248</v>
      </c>
      <c r="H72" s="143" t="s">
        <v>36</v>
      </c>
      <c r="I72" s="155"/>
      <c r="J72" s="153">
        <v>1917</v>
      </c>
      <c r="K72" s="4">
        <v>2625</v>
      </c>
      <c r="L72" s="5" t="s">
        <v>28</v>
      </c>
      <c r="M72" s="81" t="s">
        <v>102</v>
      </c>
      <c r="N72" s="13">
        <v>7185</v>
      </c>
      <c r="O72" s="34" t="s">
        <v>24</v>
      </c>
      <c r="P72" s="11"/>
      <c r="Q72" s="5" t="s">
        <v>247</v>
      </c>
      <c r="R72" s="34" t="s">
        <v>24</v>
      </c>
      <c r="S72" s="29" t="s">
        <v>24</v>
      </c>
      <c r="T72" s="39" t="s">
        <v>25</v>
      </c>
      <c r="U72" s="45" t="s">
        <v>26</v>
      </c>
      <c r="V72" s="1">
        <v>61</v>
      </c>
    </row>
    <row r="73" spans="1:22" s="1" customFormat="1" ht="15" customHeight="1" x14ac:dyDescent="0.25">
      <c r="A73" s="132">
        <v>13</v>
      </c>
      <c r="B73" s="5" t="s">
        <v>32</v>
      </c>
      <c r="C73" s="43" t="s">
        <v>33</v>
      </c>
      <c r="D73" s="7">
        <v>7234</v>
      </c>
      <c r="E73" s="5" t="s">
        <v>24</v>
      </c>
      <c r="F73" s="16" t="s">
        <v>37</v>
      </c>
      <c r="G73" s="35" t="s">
        <v>380</v>
      </c>
      <c r="H73" s="143" t="s">
        <v>36</v>
      </c>
      <c r="I73" s="157">
        <v>3</v>
      </c>
      <c r="J73" s="153">
        <v>1917</v>
      </c>
      <c r="K73" s="4">
        <v>2610</v>
      </c>
      <c r="L73" s="5" t="s">
        <v>28</v>
      </c>
      <c r="M73" s="24" t="s">
        <v>38</v>
      </c>
      <c r="N73" s="13">
        <v>6962</v>
      </c>
      <c r="O73" s="34" t="s">
        <v>24</v>
      </c>
      <c r="P73" s="11"/>
      <c r="Q73" s="5" t="s">
        <v>34</v>
      </c>
      <c r="R73" s="35" t="s">
        <v>35</v>
      </c>
      <c r="S73" s="29" t="s">
        <v>24</v>
      </c>
      <c r="T73" s="8">
        <v>2</v>
      </c>
      <c r="U73" s="8">
        <v>3</v>
      </c>
      <c r="V73" s="1">
        <v>68</v>
      </c>
    </row>
    <row r="74" spans="1:22" s="1" customFormat="1" ht="15" customHeight="1" x14ac:dyDescent="0.25">
      <c r="A74" s="134">
        <v>56</v>
      </c>
      <c r="B74" s="5" t="s">
        <v>206</v>
      </c>
      <c r="C74" s="43" t="s">
        <v>59</v>
      </c>
      <c r="D74" s="7">
        <v>8155</v>
      </c>
      <c r="E74" s="2" t="s">
        <v>24</v>
      </c>
      <c r="F74" s="16" t="s">
        <v>37</v>
      </c>
      <c r="G74" s="35" t="s">
        <v>380</v>
      </c>
      <c r="H74" s="151" t="s">
        <v>465</v>
      </c>
      <c r="I74" s="157">
        <v>1</v>
      </c>
      <c r="J74" s="158">
        <v>1918</v>
      </c>
      <c r="K74" s="4">
        <v>1969</v>
      </c>
      <c r="L74" s="5" t="s">
        <v>28</v>
      </c>
      <c r="M74" s="92" t="s">
        <v>210</v>
      </c>
      <c r="N74" s="13">
        <v>8155</v>
      </c>
      <c r="O74" s="34" t="s">
        <v>24</v>
      </c>
      <c r="P74" s="11"/>
      <c r="Q74" s="5" t="s">
        <v>207</v>
      </c>
      <c r="R74" s="35" t="s">
        <v>208</v>
      </c>
      <c r="S74" s="29" t="s">
        <v>24</v>
      </c>
      <c r="T74" s="8">
        <v>7</v>
      </c>
      <c r="U74" s="8">
        <v>14</v>
      </c>
      <c r="V74" s="1">
        <v>70</v>
      </c>
    </row>
    <row r="75" spans="1:22" s="1" customFormat="1" x14ac:dyDescent="0.25">
      <c r="A75" s="31"/>
      <c r="B75" s="19"/>
      <c r="C75" s="19"/>
      <c r="D75" s="21"/>
      <c r="E75" s="19"/>
      <c r="F75" s="19"/>
      <c r="G75" s="19"/>
      <c r="H75" s="19"/>
      <c r="I75" s="159">
        <v>70</v>
      </c>
      <c r="J75" s="20"/>
      <c r="K75" s="20"/>
      <c r="L75" s="19"/>
      <c r="M75" s="19"/>
      <c r="N75" s="21"/>
      <c r="O75" s="19"/>
      <c r="P75" s="25"/>
      <c r="Q75" s="19"/>
      <c r="R75" s="19"/>
      <c r="S75" s="22"/>
      <c r="T75" s="40"/>
      <c r="U75" s="40"/>
    </row>
    <row r="76" spans="1:22" s="1" customFormat="1" x14ac:dyDescent="0.25">
      <c r="A76" s="32" t="s">
        <v>372</v>
      </c>
      <c r="B76" s="18"/>
      <c r="C76" s="18"/>
      <c r="D76" s="18"/>
      <c r="E76" s="18"/>
      <c r="F76" s="18"/>
      <c r="G76" s="18"/>
      <c r="H76" s="18"/>
      <c r="I76" s="32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41"/>
      <c r="U76" s="41"/>
    </row>
    <row r="77" spans="1:22" s="1" customFormat="1" x14ac:dyDescent="0.25">
      <c r="A77" s="33" t="s">
        <v>373</v>
      </c>
      <c r="B77" s="18"/>
      <c r="C77" s="18"/>
      <c r="D77" s="18"/>
      <c r="E77" s="18"/>
      <c r="F77" s="18"/>
      <c r="G77" s="18"/>
      <c r="H77" s="18"/>
      <c r="I77" s="32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41"/>
      <c r="U77" s="41"/>
    </row>
    <row r="78" spans="1:22" s="1" customFormat="1" x14ac:dyDescent="0.25">
      <c r="A78" s="26" t="s">
        <v>374</v>
      </c>
      <c r="I78" s="26"/>
      <c r="R78" s="37"/>
    </row>
    <row r="79" spans="1:22" s="1" customFormat="1" x14ac:dyDescent="0.25">
      <c r="I79" s="26"/>
    </row>
    <row r="116" spans="1:9" x14ac:dyDescent="0.25">
      <c r="A116" s="268" t="s">
        <v>481</v>
      </c>
      <c r="B116" s="269"/>
      <c r="C116" s="269"/>
      <c r="D116" s="269"/>
      <c r="E116" s="269"/>
      <c r="F116" s="269" t="s">
        <v>484</v>
      </c>
      <c r="G116" s="270" t="s">
        <v>487</v>
      </c>
      <c r="H116" s="271">
        <v>5</v>
      </c>
      <c r="I116" s="272">
        <f>H116/70</f>
        <v>7.1428571428571425E-2</v>
      </c>
    </row>
    <row r="117" spans="1:9" x14ac:dyDescent="0.25">
      <c r="A117" s="273" t="s">
        <v>482</v>
      </c>
      <c r="B117" s="274"/>
      <c r="C117" s="274"/>
      <c r="D117" s="274"/>
      <c r="E117" s="274"/>
      <c r="F117" s="274" t="s">
        <v>485</v>
      </c>
      <c r="G117" s="275" t="s">
        <v>489</v>
      </c>
      <c r="H117" s="276">
        <v>36</v>
      </c>
      <c r="I117" s="277">
        <f t="shared" ref="I117:I118" si="0">H117/70</f>
        <v>0.51428571428571423</v>
      </c>
    </row>
    <row r="118" spans="1:9" x14ac:dyDescent="0.25">
      <c r="A118" s="273" t="s">
        <v>483</v>
      </c>
      <c r="B118" s="274"/>
      <c r="C118" s="274"/>
      <c r="D118" s="274"/>
      <c r="E118" s="274"/>
      <c r="F118" s="274" t="s">
        <v>486</v>
      </c>
      <c r="G118" s="275" t="s">
        <v>488</v>
      </c>
      <c r="H118" s="276">
        <v>29</v>
      </c>
      <c r="I118" s="277">
        <f t="shared" si="0"/>
        <v>0.41428571428571431</v>
      </c>
    </row>
    <row r="119" spans="1:9" x14ac:dyDescent="0.25">
      <c r="A119" s="278"/>
      <c r="B119" s="279"/>
      <c r="C119" s="279"/>
      <c r="D119" s="279"/>
      <c r="E119" s="279"/>
      <c r="F119" s="279"/>
      <c r="G119" s="279"/>
      <c r="H119" s="280">
        <v>70</v>
      </c>
      <c r="I119" s="281"/>
    </row>
  </sheetData>
  <sortState ref="A5:X74">
    <sortCondition ref="J5:J74"/>
    <sortCondition ref="D5:D74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topLeftCell="A58" workbookViewId="0">
      <selection activeCell="H58" sqref="H58"/>
    </sheetView>
  </sheetViews>
  <sheetFormatPr baseColWidth="10" defaultRowHeight="15" x14ac:dyDescent="0.25"/>
  <cols>
    <col min="1" max="1" width="4" customWidth="1"/>
    <col min="2" max="2" width="18.28515625" customWidth="1"/>
    <col min="3" max="3" width="17" customWidth="1"/>
    <col min="4" max="4" width="4.7109375" style="1" customWidth="1"/>
    <col min="5" max="5" width="14.5703125" style="26" customWidth="1"/>
    <col min="6" max="6" width="14" style="26" customWidth="1"/>
    <col min="8" max="8" width="25" customWidth="1"/>
    <col min="9" max="9" width="20.42578125" customWidth="1"/>
    <col min="10" max="10" width="18.140625" customWidth="1"/>
    <col min="12" max="12" width="6.7109375" customWidth="1"/>
    <col min="13" max="13" width="9.140625" customWidth="1"/>
    <col min="14" max="14" width="13.42578125" customWidth="1"/>
    <col min="15" max="15" width="46.140625" customWidth="1"/>
    <col min="20" max="20" width="16.7109375" customWidth="1"/>
  </cols>
  <sheetData>
    <row r="1" spans="1:24" s="1" customFormat="1" ht="18.75" x14ac:dyDescent="0.3">
      <c r="A1" s="27" t="s">
        <v>402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36"/>
      <c r="W1" s="36"/>
    </row>
    <row r="2" spans="1:24" s="1" customFormat="1" x14ac:dyDescent="0.25">
      <c r="A2" s="26" t="s">
        <v>403</v>
      </c>
      <c r="E2" s="26"/>
      <c r="F2" s="26"/>
      <c r="V2" s="37"/>
      <c r="W2" s="37"/>
    </row>
    <row r="3" spans="1:24" s="1" customFormat="1" x14ac:dyDescent="0.25">
      <c r="A3" s="26"/>
      <c r="E3" s="1" t="s">
        <v>0</v>
      </c>
      <c r="V3" s="37"/>
      <c r="W3" s="37"/>
    </row>
    <row r="4" spans="1:24" s="1" customFormat="1" ht="15" customHeight="1" x14ac:dyDescent="0.25">
      <c r="A4" s="42" t="s">
        <v>1</v>
      </c>
      <c r="B4" s="3" t="s">
        <v>2</v>
      </c>
      <c r="C4" s="107" t="s">
        <v>3</v>
      </c>
      <c r="D4" s="162"/>
      <c r="E4" s="140" t="s">
        <v>404</v>
      </c>
      <c r="F4" s="140" t="s">
        <v>405</v>
      </c>
      <c r="G4" s="3" t="s">
        <v>13</v>
      </c>
      <c r="H4" s="3" t="s">
        <v>14</v>
      </c>
      <c r="I4" s="3" t="s">
        <v>15</v>
      </c>
      <c r="J4" s="3" t="s">
        <v>8</v>
      </c>
      <c r="K4" s="3" t="s">
        <v>9</v>
      </c>
      <c r="L4" s="3" t="s">
        <v>10</v>
      </c>
      <c r="M4" s="3" t="s">
        <v>11</v>
      </c>
      <c r="N4" s="3" t="s">
        <v>12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4</v>
      </c>
      <c r="T4" s="3" t="s">
        <v>5</v>
      </c>
      <c r="U4" s="3" t="s">
        <v>375</v>
      </c>
      <c r="V4" s="38" t="s">
        <v>6</v>
      </c>
      <c r="W4" s="38" t="s">
        <v>7</v>
      </c>
    </row>
    <row r="5" spans="1:24" s="1" customFormat="1" ht="15" customHeight="1" x14ac:dyDescent="0.25">
      <c r="A5" s="136">
        <v>58</v>
      </c>
      <c r="B5" s="5" t="s">
        <v>177</v>
      </c>
      <c r="C5" s="43" t="s">
        <v>178</v>
      </c>
      <c r="D5" s="166"/>
      <c r="E5" s="167">
        <v>16</v>
      </c>
      <c r="F5" s="168">
        <f>E5/30</f>
        <v>0.53333333333333333</v>
      </c>
      <c r="G5" s="7">
        <v>5559</v>
      </c>
      <c r="H5" s="5" t="s">
        <v>181</v>
      </c>
      <c r="I5" s="82" t="s">
        <v>182</v>
      </c>
      <c r="J5" s="35" t="s">
        <v>380</v>
      </c>
      <c r="K5" s="35" t="s">
        <v>180</v>
      </c>
      <c r="L5" s="4">
        <v>1909</v>
      </c>
      <c r="M5" s="4">
        <v>890</v>
      </c>
      <c r="N5" s="5" t="s">
        <v>28</v>
      </c>
      <c r="O5" s="89" t="s">
        <v>183</v>
      </c>
      <c r="P5" s="13">
        <v>5581</v>
      </c>
      <c r="Q5" s="34" t="s">
        <v>24</v>
      </c>
      <c r="R5" s="11"/>
      <c r="S5" s="5" t="s">
        <v>179</v>
      </c>
      <c r="T5" s="9" t="s">
        <v>28</v>
      </c>
      <c r="U5" s="29" t="s">
        <v>24</v>
      </c>
      <c r="V5" s="39" t="s">
        <v>25</v>
      </c>
      <c r="W5" s="45" t="s">
        <v>26</v>
      </c>
      <c r="X5" s="1">
        <v>24</v>
      </c>
    </row>
    <row r="6" spans="1:24" s="1" customFormat="1" ht="15" customHeight="1" x14ac:dyDescent="0.25">
      <c r="A6" s="137">
        <v>22</v>
      </c>
      <c r="B6" s="5" t="s">
        <v>242</v>
      </c>
      <c r="C6" s="43" t="s">
        <v>59</v>
      </c>
      <c r="D6" s="169"/>
      <c r="E6" s="167">
        <v>20</v>
      </c>
      <c r="F6" s="168">
        <f t="shared" ref="F6:F69" si="0">E6/30</f>
        <v>0.66666666666666663</v>
      </c>
      <c r="G6" s="7">
        <v>5348</v>
      </c>
      <c r="H6" s="5" t="s">
        <v>389</v>
      </c>
      <c r="I6" s="89" t="s">
        <v>45</v>
      </c>
      <c r="J6" s="75" t="s">
        <v>244</v>
      </c>
      <c r="K6" s="35" t="s">
        <v>245</v>
      </c>
      <c r="L6" s="4">
        <v>1910</v>
      </c>
      <c r="M6" s="4">
        <v>2</v>
      </c>
      <c r="N6" s="5" t="s">
        <v>28</v>
      </c>
      <c r="O6" s="76" t="s">
        <v>31</v>
      </c>
      <c r="P6" s="13">
        <v>5504</v>
      </c>
      <c r="Q6" s="34" t="s">
        <v>24</v>
      </c>
      <c r="R6" s="11"/>
      <c r="S6" s="5" t="s">
        <v>243</v>
      </c>
      <c r="T6" s="34" t="s">
        <v>24</v>
      </c>
      <c r="U6" s="29" t="s">
        <v>24</v>
      </c>
      <c r="V6" s="39" t="s">
        <v>25</v>
      </c>
      <c r="W6" s="45" t="s">
        <v>26</v>
      </c>
      <c r="X6" s="1">
        <v>2</v>
      </c>
    </row>
    <row r="7" spans="1:24" s="1" customFormat="1" ht="15" customHeight="1" x14ac:dyDescent="0.25">
      <c r="A7" s="137">
        <v>32</v>
      </c>
      <c r="B7" s="5" t="s">
        <v>39</v>
      </c>
      <c r="C7" s="43" t="s">
        <v>40</v>
      </c>
      <c r="D7" s="169"/>
      <c r="E7" s="167">
        <v>20</v>
      </c>
      <c r="F7" s="168">
        <f t="shared" si="0"/>
        <v>0.66666666666666663</v>
      </c>
      <c r="G7" s="7">
        <v>5348</v>
      </c>
      <c r="H7" s="5" t="s">
        <v>44</v>
      </c>
      <c r="I7" s="89" t="s">
        <v>45</v>
      </c>
      <c r="J7" s="35" t="s">
        <v>380</v>
      </c>
      <c r="K7" s="35" t="s">
        <v>43</v>
      </c>
      <c r="L7" s="4">
        <v>1908</v>
      </c>
      <c r="M7" s="4">
        <v>2306</v>
      </c>
      <c r="N7" s="5" t="s">
        <v>28</v>
      </c>
      <c r="O7" s="76" t="s">
        <v>31</v>
      </c>
      <c r="P7" s="13">
        <v>7631</v>
      </c>
      <c r="Q7" s="34" t="s">
        <v>24</v>
      </c>
      <c r="R7" s="11"/>
      <c r="S7" s="5" t="s">
        <v>41</v>
      </c>
      <c r="T7" s="35" t="s">
        <v>42</v>
      </c>
      <c r="U7" s="29" t="s">
        <v>24</v>
      </c>
      <c r="V7" s="39" t="s">
        <v>25</v>
      </c>
      <c r="W7" s="45" t="s">
        <v>26</v>
      </c>
      <c r="X7" s="1">
        <v>1</v>
      </c>
    </row>
    <row r="8" spans="1:24" s="1" customFormat="1" ht="15" customHeight="1" x14ac:dyDescent="0.25">
      <c r="A8" s="137">
        <v>63</v>
      </c>
      <c r="B8" s="5" t="s">
        <v>58</v>
      </c>
      <c r="C8" s="43" t="s">
        <v>59</v>
      </c>
      <c r="D8" s="169"/>
      <c r="E8" s="167">
        <v>21</v>
      </c>
      <c r="F8" s="168">
        <f t="shared" si="0"/>
        <v>0.7</v>
      </c>
      <c r="G8" s="7">
        <v>5350</v>
      </c>
      <c r="H8" s="5" t="s">
        <v>63</v>
      </c>
      <c r="I8" s="86" t="s">
        <v>30</v>
      </c>
      <c r="J8" s="35" t="s">
        <v>380</v>
      </c>
      <c r="K8" s="88" t="s">
        <v>62</v>
      </c>
      <c r="L8" s="4">
        <v>1904</v>
      </c>
      <c r="M8" s="4">
        <v>2318</v>
      </c>
      <c r="N8" s="5" t="s">
        <v>28</v>
      </c>
      <c r="O8" s="84" t="s">
        <v>64</v>
      </c>
      <c r="P8" s="7">
        <v>7754</v>
      </c>
      <c r="Q8" s="34" t="s">
        <v>24</v>
      </c>
      <c r="R8" s="7">
        <v>8507</v>
      </c>
      <c r="S8" s="5" t="s">
        <v>60</v>
      </c>
      <c r="T8" s="35" t="s">
        <v>61</v>
      </c>
      <c r="U8" s="11"/>
      <c r="V8" s="39" t="s">
        <v>25</v>
      </c>
      <c r="W8" s="45" t="s">
        <v>26</v>
      </c>
      <c r="X8" s="1">
        <v>4</v>
      </c>
    </row>
    <row r="9" spans="1:24" s="1" customFormat="1" ht="15" customHeight="1" x14ac:dyDescent="0.25">
      <c r="A9" s="137">
        <v>38</v>
      </c>
      <c r="B9" s="5" t="s">
        <v>264</v>
      </c>
      <c r="C9" s="43" t="s">
        <v>110</v>
      </c>
      <c r="D9" s="169"/>
      <c r="E9" s="167">
        <v>21</v>
      </c>
      <c r="F9" s="168">
        <f t="shared" si="0"/>
        <v>0.7</v>
      </c>
      <c r="G9" s="7">
        <v>5348</v>
      </c>
      <c r="H9" s="5" t="s">
        <v>266</v>
      </c>
      <c r="I9" s="89" t="s">
        <v>45</v>
      </c>
      <c r="J9" s="35" t="s">
        <v>380</v>
      </c>
      <c r="K9" s="35" t="s">
        <v>43</v>
      </c>
      <c r="L9" s="4">
        <v>1914</v>
      </c>
      <c r="M9" s="4">
        <v>2110</v>
      </c>
      <c r="N9" s="5" t="s">
        <v>28</v>
      </c>
      <c r="O9" s="76" t="s">
        <v>31</v>
      </c>
      <c r="P9" s="13">
        <v>7616</v>
      </c>
      <c r="Q9" s="34" t="s">
        <v>24</v>
      </c>
      <c r="R9" s="11"/>
      <c r="S9" s="5" t="s">
        <v>265</v>
      </c>
      <c r="T9" s="34" t="s">
        <v>24</v>
      </c>
      <c r="U9" s="29" t="s">
        <v>24</v>
      </c>
      <c r="V9" s="39" t="s">
        <v>25</v>
      </c>
      <c r="W9" s="45" t="s">
        <v>26</v>
      </c>
      <c r="X9" s="1">
        <v>3</v>
      </c>
    </row>
    <row r="10" spans="1:24" s="1" customFormat="1" ht="15" customHeight="1" x14ac:dyDescent="0.25">
      <c r="A10" s="137">
        <v>36</v>
      </c>
      <c r="B10" s="5" t="s">
        <v>115</v>
      </c>
      <c r="C10" s="43" t="s">
        <v>59</v>
      </c>
      <c r="D10" s="169"/>
      <c r="E10" s="167">
        <v>26</v>
      </c>
      <c r="F10" s="168">
        <f t="shared" si="0"/>
        <v>0.8666666666666667</v>
      </c>
      <c r="G10" s="7">
        <v>5354</v>
      </c>
      <c r="H10" s="5" t="s">
        <v>119</v>
      </c>
      <c r="I10" s="73" t="s">
        <v>120</v>
      </c>
      <c r="J10" s="35" t="s">
        <v>380</v>
      </c>
      <c r="K10" s="88" t="s">
        <v>118</v>
      </c>
      <c r="L10" s="4">
        <v>1908</v>
      </c>
      <c r="M10" s="4">
        <v>2212</v>
      </c>
      <c r="N10" s="5" t="s">
        <v>28</v>
      </c>
      <c r="O10" s="76" t="s">
        <v>31</v>
      </c>
      <c r="P10" s="13">
        <v>7531</v>
      </c>
      <c r="Q10" s="34" t="s">
        <v>24</v>
      </c>
      <c r="R10" s="12">
        <v>8425</v>
      </c>
      <c r="S10" s="5" t="s">
        <v>116</v>
      </c>
      <c r="T10" s="35" t="s">
        <v>117</v>
      </c>
      <c r="U10" s="29" t="s">
        <v>24</v>
      </c>
      <c r="V10" s="39" t="s">
        <v>25</v>
      </c>
      <c r="W10" s="45" t="s">
        <v>26</v>
      </c>
      <c r="X10" s="1">
        <v>6</v>
      </c>
    </row>
    <row r="11" spans="1:24" s="1" customFormat="1" ht="15" customHeight="1" x14ac:dyDescent="0.25">
      <c r="A11" s="137">
        <v>7</v>
      </c>
      <c r="B11" s="5" t="s">
        <v>342</v>
      </c>
      <c r="C11" s="43" t="s">
        <v>343</v>
      </c>
      <c r="D11" s="169"/>
      <c r="E11" s="167">
        <v>27</v>
      </c>
      <c r="F11" s="168">
        <f t="shared" si="0"/>
        <v>0.9</v>
      </c>
      <c r="G11" s="7">
        <v>5354</v>
      </c>
      <c r="H11" s="5" t="s">
        <v>346</v>
      </c>
      <c r="I11" s="90" t="s">
        <v>92</v>
      </c>
      <c r="J11" s="75" t="s">
        <v>244</v>
      </c>
      <c r="K11" s="35" t="s">
        <v>215</v>
      </c>
      <c r="L11" s="4">
        <v>1911</v>
      </c>
      <c r="M11" s="4">
        <v>372</v>
      </c>
      <c r="N11" s="5" t="s">
        <v>28</v>
      </c>
      <c r="O11" s="84" t="s">
        <v>138</v>
      </c>
      <c r="P11" s="13">
        <v>7462</v>
      </c>
      <c r="Q11" s="34" t="s">
        <v>24</v>
      </c>
      <c r="R11" s="12">
        <v>8274</v>
      </c>
      <c r="S11" s="5" t="s">
        <v>344</v>
      </c>
      <c r="T11" s="35" t="s">
        <v>345</v>
      </c>
      <c r="U11" s="29" t="s">
        <v>24</v>
      </c>
      <c r="V11" s="39" t="s">
        <v>25</v>
      </c>
      <c r="W11" s="45" t="s">
        <v>26</v>
      </c>
      <c r="X11" s="1">
        <v>8</v>
      </c>
    </row>
    <row r="12" spans="1:24" s="1" customFormat="1" ht="15" customHeight="1" x14ac:dyDescent="0.25">
      <c r="A12" s="137">
        <v>8</v>
      </c>
      <c r="B12" s="5" t="s">
        <v>86</v>
      </c>
      <c r="C12" s="43" t="s">
        <v>87</v>
      </c>
      <c r="D12" s="169"/>
      <c r="E12" s="167">
        <v>27</v>
      </c>
      <c r="F12" s="168">
        <f t="shared" si="0"/>
        <v>0.9</v>
      </c>
      <c r="G12" s="7">
        <v>5354</v>
      </c>
      <c r="H12" s="5" t="s">
        <v>91</v>
      </c>
      <c r="I12" s="90" t="s">
        <v>92</v>
      </c>
      <c r="J12" s="72" t="s">
        <v>83</v>
      </c>
      <c r="K12" s="73" t="s">
        <v>90</v>
      </c>
      <c r="L12" s="4">
        <v>1910</v>
      </c>
      <c r="M12" s="4">
        <v>80</v>
      </c>
      <c r="N12" s="5" t="s">
        <v>28</v>
      </c>
      <c r="O12" s="81" t="s">
        <v>93</v>
      </c>
      <c r="P12" s="13">
        <v>5910</v>
      </c>
      <c r="Q12" s="34" t="s">
        <v>24</v>
      </c>
      <c r="R12" s="11"/>
      <c r="S12" s="5" t="s">
        <v>88</v>
      </c>
      <c r="T12" s="17" t="s">
        <v>89</v>
      </c>
      <c r="U12" s="29" t="s">
        <v>24</v>
      </c>
      <c r="V12" s="39" t="s">
        <v>25</v>
      </c>
      <c r="W12" s="45" t="s">
        <v>26</v>
      </c>
      <c r="X12" s="1">
        <v>5</v>
      </c>
    </row>
    <row r="13" spans="1:24" s="1" customFormat="1" ht="15" customHeight="1" x14ac:dyDescent="0.25">
      <c r="A13" s="137">
        <v>30</v>
      </c>
      <c r="B13" s="5" t="s">
        <v>250</v>
      </c>
      <c r="C13" s="43" t="s">
        <v>59</v>
      </c>
      <c r="D13" s="169"/>
      <c r="E13" s="167">
        <v>27</v>
      </c>
      <c r="F13" s="168">
        <f t="shared" si="0"/>
        <v>0.9</v>
      </c>
      <c r="G13" s="7">
        <v>5354</v>
      </c>
      <c r="H13" s="5" t="s">
        <v>255</v>
      </c>
      <c r="I13" s="90" t="s">
        <v>92</v>
      </c>
      <c r="J13" s="35" t="s">
        <v>380</v>
      </c>
      <c r="K13" s="35" t="s">
        <v>254</v>
      </c>
      <c r="L13" s="4">
        <v>1911</v>
      </c>
      <c r="M13" s="4">
        <v>416</v>
      </c>
      <c r="N13" s="5" t="s">
        <v>28</v>
      </c>
      <c r="O13" s="84" t="s">
        <v>256</v>
      </c>
      <c r="P13" s="10" t="s">
        <v>190</v>
      </c>
      <c r="Q13" s="5" t="s">
        <v>190</v>
      </c>
      <c r="R13" s="11"/>
      <c r="S13" s="5" t="s">
        <v>253</v>
      </c>
      <c r="T13" s="34" t="s">
        <v>24</v>
      </c>
      <c r="U13" s="29" t="s">
        <v>24</v>
      </c>
      <c r="V13" s="8">
        <v>5</v>
      </c>
      <c r="W13" s="8">
        <v>9</v>
      </c>
      <c r="X13" s="1">
        <v>7</v>
      </c>
    </row>
    <row r="14" spans="1:24" s="1" customFormat="1" ht="15" customHeight="1" x14ac:dyDescent="0.25">
      <c r="A14" s="137">
        <v>44</v>
      </c>
      <c r="B14" s="5" t="s">
        <v>281</v>
      </c>
      <c r="C14" s="43" t="s">
        <v>40</v>
      </c>
      <c r="D14" s="169"/>
      <c r="E14" s="167">
        <v>34</v>
      </c>
      <c r="F14" s="168">
        <f t="shared" si="0"/>
        <v>1.1333333333333333</v>
      </c>
      <c r="G14" s="7">
        <v>5371</v>
      </c>
      <c r="H14" s="5" t="s">
        <v>144</v>
      </c>
      <c r="I14" s="84" t="s">
        <v>57</v>
      </c>
      <c r="J14" s="35" t="s">
        <v>380</v>
      </c>
      <c r="K14" s="35" t="s">
        <v>194</v>
      </c>
      <c r="L14" s="4">
        <v>1903</v>
      </c>
      <c r="M14" s="4">
        <v>2497</v>
      </c>
      <c r="N14" s="5" t="s">
        <v>28</v>
      </c>
      <c r="O14" s="76" t="s">
        <v>31</v>
      </c>
      <c r="P14" s="13">
        <v>7598</v>
      </c>
      <c r="Q14" s="34" t="s">
        <v>24</v>
      </c>
      <c r="R14" s="2"/>
      <c r="S14" s="43" t="s">
        <v>282</v>
      </c>
      <c r="T14" s="50" t="s">
        <v>24</v>
      </c>
      <c r="U14" s="29" t="s">
        <v>24</v>
      </c>
      <c r="V14" s="39" t="s">
        <v>25</v>
      </c>
      <c r="W14" s="45" t="s">
        <v>26</v>
      </c>
      <c r="X14" s="1">
        <v>9</v>
      </c>
    </row>
    <row r="15" spans="1:24" s="1" customFormat="1" ht="15" customHeight="1" x14ac:dyDescent="0.25">
      <c r="A15" s="137">
        <v>61</v>
      </c>
      <c r="B15" s="5" t="s">
        <v>303</v>
      </c>
      <c r="C15" s="43" t="s">
        <v>59</v>
      </c>
      <c r="D15" s="169"/>
      <c r="E15" s="167">
        <v>40</v>
      </c>
      <c r="F15" s="168">
        <f t="shared" si="0"/>
        <v>1.3333333333333333</v>
      </c>
      <c r="G15" s="7">
        <v>5377</v>
      </c>
      <c r="H15" s="5" t="s">
        <v>306</v>
      </c>
      <c r="I15" s="79" t="s">
        <v>131</v>
      </c>
      <c r="J15" s="35" t="s">
        <v>380</v>
      </c>
      <c r="K15" s="88" t="s">
        <v>305</v>
      </c>
      <c r="L15" s="4">
        <v>1900</v>
      </c>
      <c r="M15" s="4">
        <v>754</v>
      </c>
      <c r="N15" s="5" t="s">
        <v>28</v>
      </c>
      <c r="O15" s="106" t="s">
        <v>31</v>
      </c>
      <c r="P15" s="7">
        <v>7517</v>
      </c>
      <c r="Q15" s="34" t="s">
        <v>24</v>
      </c>
      <c r="R15" s="11"/>
      <c r="S15" s="43" t="s">
        <v>304</v>
      </c>
      <c r="T15" s="50" t="s">
        <v>24</v>
      </c>
      <c r="U15" s="17" t="s">
        <v>89</v>
      </c>
      <c r="V15" s="39" t="s">
        <v>25</v>
      </c>
      <c r="W15" s="45" t="s">
        <v>26</v>
      </c>
      <c r="X15" s="1">
        <v>10</v>
      </c>
    </row>
    <row r="16" spans="1:24" s="1" customFormat="1" ht="15" customHeight="1" x14ac:dyDescent="0.25">
      <c r="A16" s="137">
        <v>16</v>
      </c>
      <c r="B16" s="5" t="s">
        <v>72</v>
      </c>
      <c r="C16" s="43" t="s">
        <v>73</v>
      </c>
      <c r="D16" s="169"/>
      <c r="E16" s="167">
        <v>40</v>
      </c>
      <c r="F16" s="168">
        <f t="shared" si="0"/>
        <v>1.3333333333333333</v>
      </c>
      <c r="G16" s="7">
        <v>5378</v>
      </c>
      <c r="H16" s="5" t="s">
        <v>77</v>
      </c>
      <c r="I16" s="84" t="s">
        <v>57</v>
      </c>
      <c r="J16" s="35" t="s">
        <v>380</v>
      </c>
      <c r="K16" s="35" t="s">
        <v>76</v>
      </c>
      <c r="L16" s="4">
        <v>1902</v>
      </c>
      <c r="M16" s="4">
        <v>1181</v>
      </c>
      <c r="N16" s="5" t="s">
        <v>28</v>
      </c>
      <c r="O16" s="84" t="s">
        <v>382</v>
      </c>
      <c r="P16" s="13">
        <v>6967</v>
      </c>
      <c r="Q16" s="15" t="s">
        <v>78</v>
      </c>
      <c r="R16" s="11"/>
      <c r="S16" s="43" t="s">
        <v>74</v>
      </c>
      <c r="T16" s="46" t="s">
        <v>75</v>
      </c>
      <c r="U16" s="29" t="s">
        <v>24</v>
      </c>
      <c r="V16" s="39" t="s">
        <v>25</v>
      </c>
      <c r="W16" s="8">
        <v>5</v>
      </c>
      <c r="X16" s="1">
        <v>11</v>
      </c>
    </row>
    <row r="17" spans="1:24" s="1" customFormat="1" ht="15" customHeight="1" x14ac:dyDescent="0.25">
      <c r="A17" s="137">
        <v>50</v>
      </c>
      <c r="B17" s="5" t="s">
        <v>174</v>
      </c>
      <c r="C17" s="43" t="s">
        <v>47</v>
      </c>
      <c r="D17" s="169"/>
      <c r="E17" s="167">
        <v>47</v>
      </c>
      <c r="F17" s="168">
        <f t="shared" si="0"/>
        <v>1.5666666666666667</v>
      </c>
      <c r="G17" s="7">
        <v>5383</v>
      </c>
      <c r="H17" s="5" t="s">
        <v>176</v>
      </c>
      <c r="I17" s="84" t="s">
        <v>57</v>
      </c>
      <c r="J17" s="35" t="s">
        <v>380</v>
      </c>
      <c r="K17" s="35" t="s">
        <v>43</v>
      </c>
      <c r="L17" s="4">
        <v>1902</v>
      </c>
      <c r="M17" s="4">
        <v>1110</v>
      </c>
      <c r="N17" s="5" t="s">
        <v>28</v>
      </c>
      <c r="O17" s="76" t="s">
        <v>31</v>
      </c>
      <c r="P17" s="13">
        <v>7686</v>
      </c>
      <c r="Q17" s="34" t="s">
        <v>24</v>
      </c>
      <c r="R17" s="11"/>
      <c r="S17" s="43" t="s">
        <v>175</v>
      </c>
      <c r="T17" s="48" t="s">
        <v>28</v>
      </c>
      <c r="U17" s="29" t="s">
        <v>24</v>
      </c>
      <c r="V17" s="39" t="s">
        <v>25</v>
      </c>
      <c r="W17" s="45" t="s">
        <v>26</v>
      </c>
      <c r="X17" s="1">
        <v>13</v>
      </c>
    </row>
    <row r="18" spans="1:24" s="1" customFormat="1" ht="15" customHeight="1" x14ac:dyDescent="0.25">
      <c r="A18" s="137">
        <v>66</v>
      </c>
      <c r="B18" s="5" t="s">
        <v>133</v>
      </c>
      <c r="C18" s="43" t="s">
        <v>134</v>
      </c>
      <c r="D18" s="169"/>
      <c r="E18" s="167">
        <v>53</v>
      </c>
      <c r="F18" s="168">
        <f t="shared" si="0"/>
        <v>1.7666666666666666</v>
      </c>
      <c r="G18" s="7">
        <v>5382</v>
      </c>
      <c r="H18" s="5" t="s">
        <v>137</v>
      </c>
      <c r="I18" s="79" t="s">
        <v>131</v>
      </c>
      <c r="J18" s="35" t="s">
        <v>380</v>
      </c>
      <c r="K18" s="88" t="s">
        <v>136</v>
      </c>
      <c r="L18" s="4">
        <v>1906</v>
      </c>
      <c r="M18" s="4">
        <v>445</v>
      </c>
      <c r="N18" s="5" t="s">
        <v>28</v>
      </c>
      <c r="O18" s="84" t="s">
        <v>138</v>
      </c>
      <c r="P18" s="7">
        <v>7694</v>
      </c>
      <c r="Q18" s="34" t="s">
        <v>24</v>
      </c>
      <c r="R18" s="11"/>
      <c r="S18" s="43" t="s">
        <v>135</v>
      </c>
      <c r="T18" s="46" t="s">
        <v>129</v>
      </c>
      <c r="U18" s="11"/>
      <c r="V18" s="39" t="s">
        <v>25</v>
      </c>
      <c r="W18" s="45" t="s">
        <v>26</v>
      </c>
      <c r="X18" s="1">
        <v>12</v>
      </c>
    </row>
    <row r="19" spans="1:24" s="1" customFormat="1" ht="15" customHeight="1" x14ac:dyDescent="0.25">
      <c r="A19" s="137">
        <v>11</v>
      </c>
      <c r="B19" s="5" t="s">
        <v>191</v>
      </c>
      <c r="C19" s="43" t="s">
        <v>40</v>
      </c>
      <c r="D19" s="170">
        <v>15</v>
      </c>
      <c r="E19" s="167">
        <v>55</v>
      </c>
      <c r="F19" s="168">
        <f t="shared" si="0"/>
        <v>1.8333333333333333</v>
      </c>
      <c r="G19" s="7">
        <v>5383</v>
      </c>
      <c r="H19" s="5" t="s">
        <v>144</v>
      </c>
      <c r="I19" s="84" t="s">
        <v>57</v>
      </c>
      <c r="J19" s="35" t="s">
        <v>380</v>
      </c>
      <c r="K19" s="35" t="s">
        <v>194</v>
      </c>
      <c r="L19" s="4">
        <v>1909</v>
      </c>
      <c r="M19" s="4">
        <v>1846</v>
      </c>
      <c r="N19" s="85" t="s">
        <v>124</v>
      </c>
      <c r="O19" s="76" t="s">
        <v>31</v>
      </c>
      <c r="P19" s="13">
        <v>7631</v>
      </c>
      <c r="Q19" s="34" t="s">
        <v>24</v>
      </c>
      <c r="R19" s="11"/>
      <c r="S19" s="5" t="s">
        <v>192</v>
      </c>
      <c r="T19" s="35" t="s">
        <v>193</v>
      </c>
      <c r="U19" s="29" t="s">
        <v>24</v>
      </c>
      <c r="V19" s="39" t="s">
        <v>25</v>
      </c>
      <c r="W19" s="45" t="s">
        <v>26</v>
      </c>
      <c r="X19" s="1">
        <v>14</v>
      </c>
    </row>
    <row r="20" spans="1:24" s="1" customFormat="1" ht="15" customHeight="1" x14ac:dyDescent="0.25">
      <c r="A20" s="137">
        <v>12</v>
      </c>
      <c r="B20" s="5" t="s">
        <v>150</v>
      </c>
      <c r="C20" s="43" t="s">
        <v>151</v>
      </c>
      <c r="D20" s="165"/>
      <c r="E20" s="163">
        <v>66</v>
      </c>
      <c r="F20" s="164">
        <f t="shared" si="0"/>
        <v>2.2000000000000002</v>
      </c>
      <c r="G20" s="7">
        <v>5401</v>
      </c>
      <c r="H20" s="5" t="s">
        <v>396</v>
      </c>
      <c r="I20" s="84" t="s">
        <v>57</v>
      </c>
      <c r="J20" s="35" t="s">
        <v>380</v>
      </c>
      <c r="K20" s="91" t="s">
        <v>153</v>
      </c>
      <c r="L20" s="4">
        <v>1900</v>
      </c>
      <c r="M20" s="4">
        <v>800</v>
      </c>
      <c r="N20" s="5" t="s">
        <v>28</v>
      </c>
      <c r="O20" s="93" t="s">
        <v>154</v>
      </c>
      <c r="P20" s="14">
        <v>5918</v>
      </c>
      <c r="Q20" s="44" t="s">
        <v>24</v>
      </c>
      <c r="R20" s="11"/>
      <c r="S20" s="5" t="s">
        <v>152</v>
      </c>
      <c r="T20" s="9" t="s">
        <v>28</v>
      </c>
      <c r="U20" s="29" t="s">
        <v>24</v>
      </c>
      <c r="V20" s="39" t="s">
        <v>25</v>
      </c>
      <c r="W20" s="45" t="s">
        <v>26</v>
      </c>
      <c r="X20" s="1">
        <v>15</v>
      </c>
    </row>
    <row r="21" spans="1:24" s="1" customFormat="1" ht="15" customHeight="1" x14ac:dyDescent="0.25">
      <c r="A21" s="137">
        <v>18</v>
      </c>
      <c r="B21" s="5" t="s">
        <v>46</v>
      </c>
      <c r="C21" s="43" t="s">
        <v>161</v>
      </c>
      <c r="D21" s="165"/>
      <c r="E21" s="163">
        <v>113</v>
      </c>
      <c r="F21" s="164">
        <f t="shared" si="0"/>
        <v>3.7666666666666666</v>
      </c>
      <c r="G21" s="7">
        <v>5442</v>
      </c>
      <c r="H21" s="5" t="s">
        <v>164</v>
      </c>
      <c r="I21" s="84" t="s">
        <v>57</v>
      </c>
      <c r="J21" s="35" t="s">
        <v>380</v>
      </c>
      <c r="K21" s="16" t="s">
        <v>163</v>
      </c>
      <c r="L21" s="4">
        <v>1913</v>
      </c>
      <c r="M21" s="4">
        <v>2313</v>
      </c>
      <c r="N21" s="5" t="s">
        <v>28</v>
      </c>
      <c r="O21" s="89" t="s">
        <v>165</v>
      </c>
      <c r="P21" s="13">
        <v>5447</v>
      </c>
      <c r="Q21" s="34" t="s">
        <v>24</v>
      </c>
      <c r="R21" s="11"/>
      <c r="S21" s="43" t="s">
        <v>162</v>
      </c>
      <c r="T21" s="48" t="s">
        <v>28</v>
      </c>
      <c r="U21" s="29" t="s">
        <v>24</v>
      </c>
      <c r="V21" s="39" t="s">
        <v>25</v>
      </c>
      <c r="W21" s="45" t="s">
        <v>26</v>
      </c>
      <c r="X21" s="1">
        <v>16</v>
      </c>
    </row>
    <row r="22" spans="1:24" s="1" customFormat="1" ht="15" customHeight="1" x14ac:dyDescent="0.25">
      <c r="A22" s="136">
        <v>26</v>
      </c>
      <c r="B22" s="5" t="s">
        <v>331</v>
      </c>
      <c r="C22" s="43" t="s">
        <v>110</v>
      </c>
      <c r="D22" s="165"/>
      <c r="E22" s="163">
        <v>121</v>
      </c>
      <c r="F22" s="164">
        <f t="shared" si="0"/>
        <v>4.0333333333333332</v>
      </c>
      <c r="G22" s="7">
        <v>5580</v>
      </c>
      <c r="H22" s="5" t="s">
        <v>164</v>
      </c>
      <c r="I22" s="84" t="s">
        <v>57</v>
      </c>
      <c r="J22" s="35" t="s">
        <v>380</v>
      </c>
      <c r="K22" s="87" t="s">
        <v>333</v>
      </c>
      <c r="L22" s="4">
        <v>1892</v>
      </c>
      <c r="M22" s="4">
        <v>1500</v>
      </c>
      <c r="N22" s="5" t="s">
        <v>28</v>
      </c>
      <c r="O22" s="93" t="s">
        <v>154</v>
      </c>
      <c r="P22" s="13">
        <v>5694</v>
      </c>
      <c r="Q22" s="34" t="s">
        <v>24</v>
      </c>
      <c r="R22" s="11"/>
      <c r="S22" s="43" t="s">
        <v>332</v>
      </c>
      <c r="T22" s="49" t="s">
        <v>310</v>
      </c>
      <c r="U22" s="29" t="s">
        <v>24</v>
      </c>
      <c r="V22" s="39" t="s">
        <v>25</v>
      </c>
      <c r="W22" s="45" t="s">
        <v>26</v>
      </c>
      <c r="X22" s="1">
        <v>25</v>
      </c>
    </row>
    <row r="23" spans="1:24" s="1" customFormat="1" ht="15" customHeight="1" x14ac:dyDescent="0.25">
      <c r="A23" s="137">
        <v>54</v>
      </c>
      <c r="B23" s="5" t="s">
        <v>202</v>
      </c>
      <c r="C23" s="43" t="s">
        <v>59</v>
      </c>
      <c r="D23" s="165"/>
      <c r="E23" s="163">
        <v>144</v>
      </c>
      <c r="F23" s="164">
        <f t="shared" si="0"/>
        <v>4.8</v>
      </c>
      <c r="G23" s="7">
        <v>5475</v>
      </c>
      <c r="H23" s="5" t="s">
        <v>205</v>
      </c>
      <c r="I23" s="73" t="s">
        <v>120</v>
      </c>
      <c r="J23" s="35" t="s">
        <v>380</v>
      </c>
      <c r="K23" s="88" t="s">
        <v>158</v>
      </c>
      <c r="L23" s="4">
        <v>1899</v>
      </c>
      <c r="M23" s="4">
        <v>1372</v>
      </c>
      <c r="N23" s="5" t="s">
        <v>28</v>
      </c>
      <c r="O23" s="76" t="s">
        <v>31</v>
      </c>
      <c r="P23" s="13">
        <v>7455</v>
      </c>
      <c r="Q23" s="34" t="s">
        <v>24</v>
      </c>
      <c r="R23" s="11"/>
      <c r="S23" s="43" t="s">
        <v>203</v>
      </c>
      <c r="T23" s="46" t="s">
        <v>204</v>
      </c>
      <c r="U23" s="29" t="s">
        <v>24</v>
      </c>
      <c r="V23" s="39" t="s">
        <v>25</v>
      </c>
      <c r="W23" s="45" t="s">
        <v>26</v>
      </c>
      <c r="X23" s="1">
        <v>17</v>
      </c>
    </row>
    <row r="24" spans="1:24" s="1" customFormat="1" ht="15" customHeight="1" x14ac:dyDescent="0.25">
      <c r="A24" s="136">
        <v>62</v>
      </c>
      <c r="B24" s="5" t="s">
        <v>65</v>
      </c>
      <c r="C24" s="43" t="s">
        <v>40</v>
      </c>
      <c r="D24" s="165"/>
      <c r="E24" s="163">
        <v>149</v>
      </c>
      <c r="F24" s="164">
        <f t="shared" si="0"/>
        <v>4.9666666666666668</v>
      </c>
      <c r="G24" s="7">
        <v>5480</v>
      </c>
      <c r="H24" s="5" t="s">
        <v>71</v>
      </c>
      <c r="I24" s="89" t="s">
        <v>45</v>
      </c>
      <c r="J24" s="35" t="s">
        <v>380</v>
      </c>
      <c r="K24" s="87" t="s">
        <v>69</v>
      </c>
      <c r="L24" s="4">
        <v>1899</v>
      </c>
      <c r="M24" s="4">
        <v>1159</v>
      </c>
      <c r="N24" s="85" t="s">
        <v>70</v>
      </c>
      <c r="O24" s="76" t="s">
        <v>31</v>
      </c>
      <c r="P24" s="7">
        <v>5584</v>
      </c>
      <c r="Q24" s="34" t="s">
        <v>24</v>
      </c>
      <c r="R24" s="7">
        <v>7272</v>
      </c>
      <c r="S24" s="5" t="s">
        <v>66</v>
      </c>
      <c r="T24" s="35" t="s">
        <v>67</v>
      </c>
      <c r="U24" s="23" t="s">
        <v>68</v>
      </c>
      <c r="V24" s="39" t="s">
        <v>25</v>
      </c>
      <c r="W24" s="45" t="s">
        <v>26</v>
      </c>
      <c r="X24" s="1">
        <v>18</v>
      </c>
    </row>
    <row r="25" spans="1:24" s="1" customFormat="1" ht="15" customHeight="1" x14ac:dyDescent="0.25">
      <c r="A25" s="136">
        <v>24</v>
      </c>
      <c r="B25" s="5" t="s">
        <v>97</v>
      </c>
      <c r="C25" s="43" t="s">
        <v>40</v>
      </c>
      <c r="D25" s="165"/>
      <c r="E25" s="163">
        <v>189</v>
      </c>
      <c r="F25" s="164">
        <f t="shared" si="0"/>
        <v>6.3</v>
      </c>
      <c r="G25" s="7">
        <v>5516</v>
      </c>
      <c r="H25" s="5" t="s">
        <v>100</v>
      </c>
      <c r="I25" s="88" t="s">
        <v>101</v>
      </c>
      <c r="J25" s="35" t="s">
        <v>380</v>
      </c>
      <c r="K25" s="74" t="s">
        <v>99</v>
      </c>
      <c r="L25" s="4">
        <v>1912</v>
      </c>
      <c r="M25" s="4">
        <v>1075</v>
      </c>
      <c r="N25" s="5" t="s">
        <v>28</v>
      </c>
      <c r="O25" s="81" t="s">
        <v>102</v>
      </c>
      <c r="P25" s="13">
        <v>6340</v>
      </c>
      <c r="Q25" s="34" t="s">
        <v>24</v>
      </c>
      <c r="R25" s="12">
        <v>7509</v>
      </c>
      <c r="S25" s="43" t="s">
        <v>98</v>
      </c>
      <c r="T25" s="47" t="s">
        <v>89</v>
      </c>
      <c r="U25" s="29" t="s">
        <v>24</v>
      </c>
      <c r="V25" s="39" t="s">
        <v>25</v>
      </c>
      <c r="W25" s="45" t="s">
        <v>26</v>
      </c>
      <c r="X25" s="1">
        <v>19</v>
      </c>
    </row>
    <row r="26" spans="1:24" s="1" customFormat="1" ht="15" customHeight="1" x14ac:dyDescent="0.25">
      <c r="A26" s="136">
        <v>47</v>
      </c>
      <c r="B26" s="5" t="s">
        <v>52</v>
      </c>
      <c r="C26" s="43" t="s">
        <v>53</v>
      </c>
      <c r="D26" s="165"/>
      <c r="E26" s="163">
        <v>193</v>
      </c>
      <c r="F26" s="164">
        <f t="shared" si="0"/>
        <v>6.4333333333333336</v>
      </c>
      <c r="G26" s="7">
        <v>5530</v>
      </c>
      <c r="H26" s="5" t="s">
        <v>56</v>
      </c>
      <c r="I26" s="84" t="s">
        <v>57</v>
      </c>
      <c r="J26" s="35" t="s">
        <v>380</v>
      </c>
      <c r="K26" s="35" t="s">
        <v>55</v>
      </c>
      <c r="L26" s="4">
        <v>1903</v>
      </c>
      <c r="M26" s="4">
        <v>2474</v>
      </c>
      <c r="N26" s="5" t="s">
        <v>28</v>
      </c>
      <c r="O26" s="76" t="s">
        <v>31</v>
      </c>
      <c r="P26" s="13">
        <v>6534</v>
      </c>
      <c r="Q26" s="34" t="s">
        <v>24</v>
      </c>
      <c r="R26" s="11"/>
      <c r="S26" s="43" t="s">
        <v>54</v>
      </c>
      <c r="T26" s="46" t="s">
        <v>49</v>
      </c>
      <c r="U26" s="29" t="s">
        <v>24</v>
      </c>
      <c r="V26" s="39" t="s">
        <v>25</v>
      </c>
      <c r="W26" s="45" t="s">
        <v>26</v>
      </c>
      <c r="X26" s="1">
        <v>21</v>
      </c>
    </row>
    <row r="27" spans="1:24" s="1" customFormat="1" ht="15" customHeight="1" x14ac:dyDescent="0.25">
      <c r="A27" s="136">
        <v>35</v>
      </c>
      <c r="B27" s="5" t="s">
        <v>211</v>
      </c>
      <c r="C27" s="43" t="s">
        <v>212</v>
      </c>
      <c r="D27" s="165"/>
      <c r="E27" s="163">
        <v>198</v>
      </c>
      <c r="F27" s="164">
        <f t="shared" si="0"/>
        <v>6.6</v>
      </c>
      <c r="G27" s="7">
        <v>5547</v>
      </c>
      <c r="H27" s="5" t="s">
        <v>89</v>
      </c>
      <c r="I27" s="16" t="s">
        <v>37</v>
      </c>
      <c r="J27" s="35" t="s">
        <v>380</v>
      </c>
      <c r="K27" s="35" t="s">
        <v>215</v>
      </c>
      <c r="L27" s="4">
        <v>1908</v>
      </c>
      <c r="M27" s="4">
        <v>843</v>
      </c>
      <c r="N27" s="5" t="s">
        <v>28</v>
      </c>
      <c r="O27" s="24" t="s">
        <v>383</v>
      </c>
      <c r="P27" s="10" t="s">
        <v>190</v>
      </c>
      <c r="Q27" s="17" t="s">
        <v>89</v>
      </c>
      <c r="R27" s="11"/>
      <c r="S27" s="43" t="s">
        <v>213</v>
      </c>
      <c r="T27" s="51" t="s">
        <v>214</v>
      </c>
      <c r="U27" s="29" t="s">
        <v>24</v>
      </c>
      <c r="V27" s="8">
        <v>6</v>
      </c>
      <c r="W27" s="8">
        <v>10</v>
      </c>
      <c r="X27" s="1">
        <v>23</v>
      </c>
    </row>
    <row r="28" spans="1:24" s="1" customFormat="1" ht="15" customHeight="1" x14ac:dyDescent="0.25">
      <c r="A28" s="136">
        <v>39</v>
      </c>
      <c r="B28" s="5" t="s">
        <v>267</v>
      </c>
      <c r="C28" s="43" t="s">
        <v>47</v>
      </c>
      <c r="D28" s="165"/>
      <c r="E28" s="163">
        <v>198</v>
      </c>
      <c r="F28" s="164">
        <f t="shared" si="0"/>
        <v>6.6</v>
      </c>
      <c r="G28" s="7">
        <v>5525</v>
      </c>
      <c r="H28" s="5" t="s">
        <v>270</v>
      </c>
      <c r="I28" s="80" t="s">
        <v>271</v>
      </c>
      <c r="J28" s="44" t="s">
        <v>381</v>
      </c>
      <c r="K28" s="34" t="s">
        <v>269</v>
      </c>
      <c r="L28" s="4">
        <v>1913</v>
      </c>
      <c r="M28" s="96" t="s">
        <v>385</v>
      </c>
      <c r="N28" s="97" t="s">
        <v>386</v>
      </c>
      <c r="O28" s="81" t="s">
        <v>102</v>
      </c>
      <c r="P28" s="13">
        <v>5694</v>
      </c>
      <c r="Q28" s="34" t="s">
        <v>24</v>
      </c>
      <c r="R28" s="12">
        <v>8104</v>
      </c>
      <c r="S28" s="43" t="s">
        <v>268</v>
      </c>
      <c r="T28" s="50" t="s">
        <v>24</v>
      </c>
      <c r="U28" s="29" t="s">
        <v>24</v>
      </c>
      <c r="V28" s="39" t="s">
        <v>25</v>
      </c>
      <c r="W28" s="8">
        <v>11</v>
      </c>
      <c r="X28" s="1">
        <v>20</v>
      </c>
    </row>
    <row r="29" spans="1:24" s="1" customFormat="1" ht="15" customHeight="1" x14ac:dyDescent="0.25">
      <c r="A29" s="136">
        <v>69</v>
      </c>
      <c r="B29" s="5" t="s">
        <v>340</v>
      </c>
      <c r="C29" s="43" t="s">
        <v>40</v>
      </c>
      <c r="D29" s="165"/>
      <c r="E29" s="163">
        <v>204</v>
      </c>
      <c r="F29" s="164">
        <f t="shared" si="0"/>
        <v>6.8</v>
      </c>
      <c r="G29" s="7">
        <v>5543</v>
      </c>
      <c r="H29" s="5" t="s">
        <v>56</v>
      </c>
      <c r="I29" s="84" t="s">
        <v>57</v>
      </c>
      <c r="J29" s="35" t="s">
        <v>380</v>
      </c>
      <c r="K29" s="35" t="s">
        <v>76</v>
      </c>
      <c r="L29" s="4">
        <v>1900</v>
      </c>
      <c r="M29" s="4">
        <v>721</v>
      </c>
      <c r="N29" s="5" t="s">
        <v>28</v>
      </c>
      <c r="O29" s="76" t="s">
        <v>31</v>
      </c>
      <c r="P29" s="7">
        <v>7829</v>
      </c>
      <c r="Q29" s="34" t="s">
        <v>24</v>
      </c>
      <c r="R29" s="11"/>
      <c r="S29" s="43" t="s">
        <v>341</v>
      </c>
      <c r="T29" s="49" t="s">
        <v>310</v>
      </c>
      <c r="U29" s="24" t="s">
        <v>310</v>
      </c>
      <c r="V29" s="39" t="s">
        <v>25</v>
      </c>
      <c r="W29" s="45" t="s">
        <v>26</v>
      </c>
      <c r="X29" s="1">
        <v>22</v>
      </c>
    </row>
    <row r="30" spans="1:24" s="1" customFormat="1" ht="15" customHeight="1" x14ac:dyDescent="0.25">
      <c r="A30" s="136">
        <v>9</v>
      </c>
      <c r="B30" s="5" t="s">
        <v>86</v>
      </c>
      <c r="C30" s="43" t="s">
        <v>80</v>
      </c>
      <c r="D30" s="165"/>
      <c r="E30" s="163">
        <v>219</v>
      </c>
      <c r="F30" s="164">
        <f t="shared" si="0"/>
        <v>7.3</v>
      </c>
      <c r="G30" s="7">
        <v>5747</v>
      </c>
      <c r="H30" s="5" t="s">
        <v>391</v>
      </c>
      <c r="I30" s="84" t="s">
        <v>57</v>
      </c>
      <c r="J30" s="35" t="s">
        <v>380</v>
      </c>
      <c r="K30" s="83" t="s">
        <v>95</v>
      </c>
      <c r="L30" s="4">
        <v>1902</v>
      </c>
      <c r="M30" s="4">
        <v>1105</v>
      </c>
      <c r="N30" s="5" t="s">
        <v>28</v>
      </c>
      <c r="O30" s="81" t="s">
        <v>96</v>
      </c>
      <c r="P30" s="13">
        <v>6194</v>
      </c>
      <c r="Q30" s="34" t="s">
        <v>24</v>
      </c>
      <c r="R30" s="12">
        <v>7276</v>
      </c>
      <c r="S30" s="43" t="s">
        <v>94</v>
      </c>
      <c r="T30" s="47" t="s">
        <v>89</v>
      </c>
      <c r="U30" s="29" t="s">
        <v>24</v>
      </c>
      <c r="V30" s="39" t="s">
        <v>25</v>
      </c>
      <c r="W30" s="45" t="s">
        <v>26</v>
      </c>
      <c r="X30" s="1">
        <v>32</v>
      </c>
    </row>
    <row r="31" spans="1:24" s="1" customFormat="1" ht="15" customHeight="1" x14ac:dyDescent="0.25">
      <c r="A31" s="136">
        <v>33</v>
      </c>
      <c r="B31" s="5" t="s">
        <v>257</v>
      </c>
      <c r="C31" s="43" t="s">
        <v>161</v>
      </c>
      <c r="D31" s="165"/>
      <c r="E31" s="163">
        <v>279</v>
      </c>
      <c r="F31" s="164">
        <f t="shared" si="0"/>
        <v>9.3000000000000007</v>
      </c>
      <c r="G31" s="7">
        <v>5608</v>
      </c>
      <c r="H31" s="5" t="s">
        <v>261</v>
      </c>
      <c r="I31" s="77" t="s">
        <v>262</v>
      </c>
      <c r="J31" s="92" t="s">
        <v>259</v>
      </c>
      <c r="K31" s="92" t="s">
        <v>260</v>
      </c>
      <c r="L31" s="4">
        <v>1906</v>
      </c>
      <c r="M31" s="4">
        <v>419</v>
      </c>
      <c r="N31" s="5" t="s">
        <v>28</v>
      </c>
      <c r="O31" s="89" t="s">
        <v>263</v>
      </c>
      <c r="P31" s="13">
        <v>5694</v>
      </c>
      <c r="Q31" s="34" t="s">
        <v>24</v>
      </c>
      <c r="R31" s="11"/>
      <c r="S31" s="43" t="s">
        <v>258</v>
      </c>
      <c r="T31" s="50" t="s">
        <v>24</v>
      </c>
      <c r="U31" s="29" t="s">
        <v>24</v>
      </c>
      <c r="V31" s="39" t="s">
        <v>25</v>
      </c>
      <c r="W31" s="45" t="s">
        <v>26</v>
      </c>
      <c r="X31" s="1">
        <v>26</v>
      </c>
    </row>
    <row r="32" spans="1:24" s="1" customFormat="1" ht="15" customHeight="1" x14ac:dyDescent="0.25">
      <c r="A32" s="136">
        <v>1</v>
      </c>
      <c r="B32" s="5" t="s">
        <v>366</v>
      </c>
      <c r="C32" s="43" t="s">
        <v>59</v>
      </c>
      <c r="D32" s="165"/>
      <c r="E32" s="163">
        <v>295</v>
      </c>
      <c r="F32" s="164">
        <f t="shared" si="0"/>
        <v>9.8333333333333339</v>
      </c>
      <c r="G32" s="7">
        <v>5772</v>
      </c>
      <c r="H32" s="5" t="s">
        <v>370</v>
      </c>
      <c r="I32" s="84" t="s">
        <v>57</v>
      </c>
      <c r="J32" s="35" t="s">
        <v>380</v>
      </c>
      <c r="K32" s="87" t="s">
        <v>369</v>
      </c>
      <c r="L32" s="4">
        <v>1895</v>
      </c>
      <c r="M32" s="4">
        <v>2700</v>
      </c>
      <c r="N32" s="5" t="s">
        <v>28</v>
      </c>
      <c r="O32" s="81" t="s">
        <v>371</v>
      </c>
      <c r="P32" s="7">
        <v>6661</v>
      </c>
      <c r="Q32" s="34" t="s">
        <v>24</v>
      </c>
      <c r="R32" s="12">
        <v>7265</v>
      </c>
      <c r="S32" s="43" t="s">
        <v>367</v>
      </c>
      <c r="T32" s="46" t="s">
        <v>368</v>
      </c>
      <c r="U32" s="29" t="s">
        <v>24</v>
      </c>
      <c r="V32" s="39" t="s">
        <v>25</v>
      </c>
      <c r="W32" s="45" t="s">
        <v>26</v>
      </c>
      <c r="X32" s="1">
        <v>37</v>
      </c>
    </row>
    <row r="33" spans="1:24" s="1" customFormat="1" ht="15" customHeight="1" x14ac:dyDescent="0.25">
      <c r="A33" s="136">
        <v>3</v>
      </c>
      <c r="B33" s="5" t="s">
        <v>220</v>
      </c>
      <c r="C33" s="43" t="s">
        <v>221</v>
      </c>
      <c r="D33" s="165"/>
      <c r="E33" s="163">
        <v>315</v>
      </c>
      <c r="F33" s="164">
        <f t="shared" si="0"/>
        <v>10.5</v>
      </c>
      <c r="G33" s="7">
        <v>5647</v>
      </c>
      <c r="H33" s="5" t="s">
        <v>223</v>
      </c>
      <c r="I33" s="73" t="s">
        <v>120</v>
      </c>
      <c r="J33" s="35" t="s">
        <v>380</v>
      </c>
      <c r="K33" s="35" t="s">
        <v>55</v>
      </c>
      <c r="L33" s="4">
        <v>1906</v>
      </c>
      <c r="M33" s="4">
        <v>69</v>
      </c>
      <c r="N33" s="5" t="s">
        <v>28</v>
      </c>
      <c r="O33" s="76" t="s">
        <v>31</v>
      </c>
      <c r="P33" s="13">
        <v>6540</v>
      </c>
      <c r="Q33" s="9" t="s">
        <v>28</v>
      </c>
      <c r="R33" s="12">
        <v>7816</v>
      </c>
      <c r="S33" s="5" t="s">
        <v>222</v>
      </c>
      <c r="T33" s="34" t="s">
        <v>24</v>
      </c>
      <c r="U33" s="29" t="s">
        <v>24</v>
      </c>
      <c r="V33" s="39" t="s">
        <v>25</v>
      </c>
      <c r="W33" s="8">
        <v>1</v>
      </c>
      <c r="X33" s="1">
        <v>28</v>
      </c>
    </row>
    <row r="34" spans="1:24" s="1" customFormat="1" ht="15" customHeight="1" x14ac:dyDescent="0.25">
      <c r="A34" s="136">
        <v>28</v>
      </c>
      <c r="B34" s="5" t="s">
        <v>250</v>
      </c>
      <c r="C34" s="43" t="s">
        <v>80</v>
      </c>
      <c r="D34" s="165"/>
      <c r="E34" s="163">
        <v>317</v>
      </c>
      <c r="F34" s="164">
        <f t="shared" si="0"/>
        <v>10.566666666666666</v>
      </c>
      <c r="G34" s="7">
        <v>5644</v>
      </c>
      <c r="H34" s="5" t="s">
        <v>252</v>
      </c>
      <c r="I34" s="88" t="s">
        <v>101</v>
      </c>
      <c r="J34" s="35" t="s">
        <v>380</v>
      </c>
      <c r="K34" s="74" t="s">
        <v>99</v>
      </c>
      <c r="L34" s="4">
        <v>1912</v>
      </c>
      <c r="M34" s="4">
        <v>374</v>
      </c>
      <c r="N34" s="5" t="s">
        <v>28</v>
      </c>
      <c r="O34" s="76" t="s">
        <v>31</v>
      </c>
      <c r="P34" s="13">
        <v>6374</v>
      </c>
      <c r="Q34" s="9" t="s">
        <v>28</v>
      </c>
      <c r="R34" s="12">
        <v>7394</v>
      </c>
      <c r="S34" s="5" t="s">
        <v>251</v>
      </c>
      <c r="T34" s="34" t="s">
        <v>24</v>
      </c>
      <c r="U34" s="29" t="s">
        <v>24</v>
      </c>
      <c r="V34" s="39" t="s">
        <v>25</v>
      </c>
      <c r="W34" s="8">
        <v>7</v>
      </c>
      <c r="X34" s="1">
        <v>27</v>
      </c>
    </row>
    <row r="35" spans="1:24" s="1" customFormat="1" ht="15" customHeight="1" x14ac:dyDescent="0.25">
      <c r="A35" s="136">
        <v>49</v>
      </c>
      <c r="B35" s="5" t="s">
        <v>347</v>
      </c>
      <c r="C35" s="43" t="s">
        <v>47</v>
      </c>
      <c r="D35" s="165"/>
      <c r="E35" s="163">
        <v>343</v>
      </c>
      <c r="F35" s="164">
        <f t="shared" si="0"/>
        <v>11.433333333333334</v>
      </c>
      <c r="G35" s="7">
        <v>5673</v>
      </c>
      <c r="H35" s="5" t="s">
        <v>350</v>
      </c>
      <c r="I35" s="73" t="s">
        <v>120</v>
      </c>
      <c r="J35" s="35" t="s">
        <v>380</v>
      </c>
      <c r="K35" s="35" t="s">
        <v>349</v>
      </c>
      <c r="L35" s="4">
        <v>1911</v>
      </c>
      <c r="M35" s="4">
        <v>591</v>
      </c>
      <c r="N35" s="5" t="s">
        <v>28</v>
      </c>
      <c r="O35" s="81" t="s">
        <v>102</v>
      </c>
      <c r="P35" s="13">
        <v>6742</v>
      </c>
      <c r="Q35" s="34" t="s">
        <v>24</v>
      </c>
      <c r="R35" s="12">
        <v>7588</v>
      </c>
      <c r="S35" s="5" t="s">
        <v>348</v>
      </c>
      <c r="T35" s="35" t="s">
        <v>345</v>
      </c>
      <c r="U35" s="29" t="s">
        <v>24</v>
      </c>
      <c r="V35" s="39" t="s">
        <v>25</v>
      </c>
      <c r="W35" s="45" t="s">
        <v>26</v>
      </c>
      <c r="X35" s="1">
        <v>30</v>
      </c>
    </row>
    <row r="36" spans="1:24" s="1" customFormat="1" ht="15" customHeight="1" x14ac:dyDescent="0.25">
      <c r="A36" s="136">
        <v>27</v>
      </c>
      <c r="B36" s="5" t="s">
        <v>250</v>
      </c>
      <c r="C36" s="43" t="s">
        <v>356</v>
      </c>
      <c r="D36" s="175">
        <v>17</v>
      </c>
      <c r="E36" s="163">
        <v>358</v>
      </c>
      <c r="F36" s="164">
        <f t="shared" si="0"/>
        <v>11.933333333333334</v>
      </c>
      <c r="G36" s="7">
        <v>5651</v>
      </c>
      <c r="H36" s="5" t="s">
        <v>360</v>
      </c>
      <c r="I36" s="86" t="s">
        <v>30</v>
      </c>
      <c r="J36" s="75" t="s">
        <v>244</v>
      </c>
      <c r="K36" s="74" t="s">
        <v>359</v>
      </c>
      <c r="L36" s="4">
        <v>1914</v>
      </c>
      <c r="M36" s="4">
        <v>1638</v>
      </c>
      <c r="N36" s="5" t="s">
        <v>28</v>
      </c>
      <c r="O36" s="76" t="s">
        <v>31</v>
      </c>
      <c r="P36" s="13">
        <v>7770</v>
      </c>
      <c r="Q36" s="34" t="s">
        <v>24</v>
      </c>
      <c r="R36" s="12">
        <v>8922</v>
      </c>
      <c r="S36" s="5" t="s">
        <v>357</v>
      </c>
      <c r="T36" s="35" t="s">
        <v>358</v>
      </c>
      <c r="U36" s="29" t="s">
        <v>24</v>
      </c>
      <c r="V36" s="39" t="s">
        <v>25</v>
      </c>
      <c r="W36" s="45" t="s">
        <v>26</v>
      </c>
      <c r="X36" s="1">
        <v>29</v>
      </c>
    </row>
    <row r="37" spans="1:24" s="1" customFormat="1" ht="15" customHeight="1" x14ac:dyDescent="0.25">
      <c r="A37" s="136">
        <v>19</v>
      </c>
      <c r="B37" s="5" t="s">
        <v>233</v>
      </c>
      <c r="C37" s="43" t="s">
        <v>47</v>
      </c>
      <c r="D37" s="171"/>
      <c r="E37" s="172">
        <v>363</v>
      </c>
      <c r="F37" s="173">
        <f t="shared" si="0"/>
        <v>12.1</v>
      </c>
      <c r="G37" s="7">
        <v>5690</v>
      </c>
      <c r="H37" s="5" t="s">
        <v>236</v>
      </c>
      <c r="I37" s="88" t="s">
        <v>101</v>
      </c>
      <c r="J37" s="35" t="s">
        <v>380</v>
      </c>
      <c r="K37" s="74" t="s">
        <v>235</v>
      </c>
      <c r="L37" s="4">
        <v>1913</v>
      </c>
      <c r="M37" s="4">
        <v>2315</v>
      </c>
      <c r="N37" s="5" t="s">
        <v>28</v>
      </c>
      <c r="O37" s="76" t="s">
        <v>31</v>
      </c>
      <c r="P37" s="13">
        <v>7289</v>
      </c>
      <c r="Q37" s="34" t="s">
        <v>24</v>
      </c>
      <c r="R37" s="12">
        <v>7547</v>
      </c>
      <c r="S37" s="5" t="s">
        <v>234</v>
      </c>
      <c r="T37" s="34" t="s">
        <v>24</v>
      </c>
      <c r="U37" s="29" t="s">
        <v>24</v>
      </c>
      <c r="V37" s="39" t="s">
        <v>25</v>
      </c>
      <c r="W37" s="45" t="s">
        <v>26</v>
      </c>
      <c r="X37" s="1">
        <v>31</v>
      </c>
    </row>
    <row r="38" spans="1:24" s="1" customFormat="1" ht="15" customHeight="1" x14ac:dyDescent="0.25">
      <c r="A38" s="136">
        <v>57</v>
      </c>
      <c r="B38" s="5" t="s">
        <v>300</v>
      </c>
      <c r="C38" s="43" t="s">
        <v>80</v>
      </c>
      <c r="D38" s="174"/>
      <c r="E38" s="172">
        <v>387</v>
      </c>
      <c r="F38" s="173">
        <f t="shared" si="0"/>
        <v>12.9</v>
      </c>
      <c r="G38" s="7">
        <v>5777</v>
      </c>
      <c r="H38" s="5" t="s">
        <v>395</v>
      </c>
      <c r="I38" s="84" t="s">
        <v>57</v>
      </c>
      <c r="J38" s="35" t="s">
        <v>380</v>
      </c>
      <c r="K38" s="35" t="s">
        <v>302</v>
      </c>
      <c r="L38" s="4">
        <v>1914</v>
      </c>
      <c r="M38" s="4">
        <v>1746</v>
      </c>
      <c r="N38" s="5" t="s">
        <v>28</v>
      </c>
      <c r="O38" s="76" t="s">
        <v>31</v>
      </c>
      <c r="P38" s="13">
        <v>6618</v>
      </c>
      <c r="Q38" s="34" t="s">
        <v>24</v>
      </c>
      <c r="R38" s="12">
        <v>8173</v>
      </c>
      <c r="S38" s="43" t="s">
        <v>301</v>
      </c>
      <c r="T38" s="50" t="s">
        <v>24</v>
      </c>
      <c r="U38" s="29" t="s">
        <v>24</v>
      </c>
      <c r="V38" s="39" t="s">
        <v>25</v>
      </c>
      <c r="W38" s="45" t="s">
        <v>26</v>
      </c>
      <c r="X38" s="1">
        <v>38</v>
      </c>
    </row>
    <row r="39" spans="1:24" s="1" customFormat="1" ht="15" customHeight="1" x14ac:dyDescent="0.25">
      <c r="A39" s="132">
        <v>13</v>
      </c>
      <c r="B39" s="5" t="s">
        <v>32</v>
      </c>
      <c r="C39" s="43" t="s">
        <v>33</v>
      </c>
      <c r="D39" s="174"/>
      <c r="E39" s="172">
        <v>415</v>
      </c>
      <c r="F39" s="173">
        <f t="shared" si="0"/>
        <v>13.833333333333334</v>
      </c>
      <c r="G39" s="7">
        <v>7234</v>
      </c>
      <c r="H39" s="5" t="s">
        <v>24</v>
      </c>
      <c r="I39" s="16" t="s">
        <v>37</v>
      </c>
      <c r="J39" s="35" t="s">
        <v>380</v>
      </c>
      <c r="K39" s="88" t="s">
        <v>36</v>
      </c>
      <c r="L39" s="4">
        <v>1917</v>
      </c>
      <c r="M39" s="4">
        <v>2610</v>
      </c>
      <c r="N39" s="5" t="s">
        <v>28</v>
      </c>
      <c r="O39" s="24" t="s">
        <v>38</v>
      </c>
      <c r="P39" s="13">
        <v>6962</v>
      </c>
      <c r="Q39" s="34" t="s">
        <v>24</v>
      </c>
      <c r="R39" s="11"/>
      <c r="S39" s="43" t="s">
        <v>34</v>
      </c>
      <c r="T39" s="46" t="s">
        <v>35</v>
      </c>
      <c r="U39" s="29" t="s">
        <v>24</v>
      </c>
      <c r="V39" s="8">
        <v>2</v>
      </c>
      <c r="W39" s="8">
        <v>3</v>
      </c>
      <c r="X39" s="1">
        <v>68</v>
      </c>
    </row>
    <row r="40" spans="1:24" s="1" customFormat="1" ht="15" customHeight="1" x14ac:dyDescent="0.25">
      <c r="A40" s="136">
        <v>48</v>
      </c>
      <c r="B40" s="5" t="s">
        <v>318</v>
      </c>
      <c r="C40" s="43" t="s">
        <v>59</v>
      </c>
      <c r="D40" s="174"/>
      <c r="E40" s="172">
        <v>419</v>
      </c>
      <c r="F40" s="173">
        <f t="shared" si="0"/>
        <v>13.966666666666667</v>
      </c>
      <c r="G40" s="7">
        <v>5747</v>
      </c>
      <c r="H40" s="5" t="s">
        <v>322</v>
      </c>
      <c r="I40" s="73" t="s">
        <v>120</v>
      </c>
      <c r="J40" s="35" t="s">
        <v>380</v>
      </c>
      <c r="K40" s="35" t="s">
        <v>321</v>
      </c>
      <c r="L40" s="4">
        <v>1909</v>
      </c>
      <c r="M40" s="4">
        <v>466</v>
      </c>
      <c r="N40" s="5" t="s">
        <v>28</v>
      </c>
      <c r="O40" s="76" t="s">
        <v>31</v>
      </c>
      <c r="P40" s="13">
        <v>7986</v>
      </c>
      <c r="Q40" s="34" t="s">
        <v>24</v>
      </c>
      <c r="R40" s="11"/>
      <c r="S40" s="43" t="s">
        <v>319</v>
      </c>
      <c r="T40" s="46" t="s">
        <v>320</v>
      </c>
      <c r="U40" s="29" t="s">
        <v>24</v>
      </c>
      <c r="V40" s="39" t="s">
        <v>25</v>
      </c>
      <c r="W40" s="45" t="s">
        <v>26</v>
      </c>
      <c r="X40" s="1">
        <v>33</v>
      </c>
    </row>
    <row r="41" spans="1:24" s="1" customFormat="1" ht="15" customHeight="1" x14ac:dyDescent="0.25">
      <c r="A41" s="136">
        <v>53</v>
      </c>
      <c r="B41" s="5" t="s">
        <v>336</v>
      </c>
      <c r="C41" s="43" t="s">
        <v>47</v>
      </c>
      <c r="D41" s="174"/>
      <c r="E41" s="172">
        <v>420</v>
      </c>
      <c r="F41" s="173">
        <f t="shared" si="0"/>
        <v>14</v>
      </c>
      <c r="G41" s="7">
        <v>5747</v>
      </c>
      <c r="H41" s="5" t="s">
        <v>339</v>
      </c>
      <c r="I41" s="84" t="s">
        <v>57</v>
      </c>
      <c r="J41" s="35" t="s">
        <v>380</v>
      </c>
      <c r="K41" s="74" t="s">
        <v>338</v>
      </c>
      <c r="L41" s="4">
        <v>1912</v>
      </c>
      <c r="M41" s="4">
        <v>1149</v>
      </c>
      <c r="N41" s="5" t="s">
        <v>28</v>
      </c>
      <c r="O41" s="76" t="s">
        <v>31</v>
      </c>
      <c r="P41" s="13">
        <v>7948</v>
      </c>
      <c r="Q41" s="34" t="s">
        <v>24</v>
      </c>
      <c r="R41" s="12">
        <v>8444</v>
      </c>
      <c r="S41" s="43" t="s">
        <v>337</v>
      </c>
      <c r="T41" s="49" t="s">
        <v>310</v>
      </c>
      <c r="U41" s="29" t="s">
        <v>24</v>
      </c>
      <c r="V41" s="39" t="s">
        <v>25</v>
      </c>
      <c r="W41" s="45" t="s">
        <v>26</v>
      </c>
      <c r="X41" s="1">
        <v>34</v>
      </c>
    </row>
    <row r="42" spans="1:24" s="1" customFormat="1" ht="15" customHeight="1" x14ac:dyDescent="0.25">
      <c r="A42" s="136">
        <v>46</v>
      </c>
      <c r="B42" s="5" t="s">
        <v>283</v>
      </c>
      <c r="C42" s="43" t="s">
        <v>288</v>
      </c>
      <c r="D42" s="174"/>
      <c r="E42" s="172">
        <v>421</v>
      </c>
      <c r="F42" s="173">
        <f t="shared" si="0"/>
        <v>14.033333333333333</v>
      </c>
      <c r="G42" s="7">
        <v>5749</v>
      </c>
      <c r="H42" s="5" t="s">
        <v>290</v>
      </c>
      <c r="I42" s="73" t="s">
        <v>120</v>
      </c>
      <c r="J42" s="76" t="s">
        <v>248</v>
      </c>
      <c r="K42" s="35" t="s">
        <v>50</v>
      </c>
      <c r="L42" s="4">
        <v>1910</v>
      </c>
      <c r="M42" s="4">
        <v>124</v>
      </c>
      <c r="N42" s="5" t="s">
        <v>28</v>
      </c>
      <c r="O42" s="76" t="s">
        <v>291</v>
      </c>
      <c r="P42" s="13">
        <v>6027</v>
      </c>
      <c r="Q42" s="34" t="s">
        <v>24</v>
      </c>
      <c r="R42" s="11"/>
      <c r="S42" s="43" t="s">
        <v>289</v>
      </c>
      <c r="T42" s="50" t="s">
        <v>24</v>
      </c>
      <c r="U42" s="29" t="s">
        <v>24</v>
      </c>
      <c r="V42" s="39" t="s">
        <v>25</v>
      </c>
      <c r="W42" s="45" t="s">
        <v>26</v>
      </c>
      <c r="X42" s="1">
        <v>35</v>
      </c>
    </row>
    <row r="43" spans="1:24" s="1" customFormat="1" ht="15" customHeight="1" x14ac:dyDescent="0.25">
      <c r="A43" s="136">
        <v>25</v>
      </c>
      <c r="B43" s="5" t="s">
        <v>361</v>
      </c>
      <c r="C43" s="43" t="s">
        <v>362</v>
      </c>
      <c r="D43" s="174"/>
      <c r="E43" s="172">
        <v>435</v>
      </c>
      <c r="F43" s="173">
        <f t="shared" si="0"/>
        <v>14.5</v>
      </c>
      <c r="G43" s="7">
        <v>5763</v>
      </c>
      <c r="H43" s="5" t="s">
        <v>394</v>
      </c>
      <c r="I43" s="73" t="s">
        <v>120</v>
      </c>
      <c r="J43" s="35" t="s">
        <v>380</v>
      </c>
      <c r="K43" s="35" t="s">
        <v>365</v>
      </c>
      <c r="L43" s="4">
        <v>1910</v>
      </c>
      <c r="M43" s="4">
        <v>47</v>
      </c>
      <c r="N43" s="5" t="s">
        <v>28</v>
      </c>
      <c r="O43" s="76" t="s">
        <v>31</v>
      </c>
      <c r="P43" s="13">
        <v>5854</v>
      </c>
      <c r="Q43" s="34" t="s">
        <v>24</v>
      </c>
      <c r="R43" s="11"/>
      <c r="S43" s="43" t="s">
        <v>363</v>
      </c>
      <c r="T43" s="46" t="s">
        <v>364</v>
      </c>
      <c r="U43" s="29" t="s">
        <v>24</v>
      </c>
      <c r="V43" s="39" t="s">
        <v>25</v>
      </c>
      <c r="W43" s="45" t="s">
        <v>26</v>
      </c>
      <c r="X43" s="1">
        <v>36</v>
      </c>
    </row>
    <row r="44" spans="1:24" s="1" customFormat="1" ht="15" customHeight="1" x14ac:dyDescent="0.25">
      <c r="A44" s="135">
        <v>34</v>
      </c>
      <c r="B44" s="5" t="s">
        <v>166</v>
      </c>
      <c r="C44" s="43" t="s">
        <v>53</v>
      </c>
      <c r="D44" s="174"/>
      <c r="E44" s="172">
        <v>445</v>
      </c>
      <c r="F44" s="173">
        <f t="shared" si="0"/>
        <v>14.833333333333334</v>
      </c>
      <c r="G44" s="7">
        <v>6174</v>
      </c>
      <c r="H44" s="5" t="s">
        <v>169</v>
      </c>
      <c r="I44" s="76" t="s">
        <v>108</v>
      </c>
      <c r="J44" s="35" t="s">
        <v>380</v>
      </c>
      <c r="K44" s="35" t="s">
        <v>168</v>
      </c>
      <c r="L44" s="4">
        <v>1914</v>
      </c>
      <c r="M44" s="4">
        <v>1652</v>
      </c>
      <c r="N44" s="5" t="s">
        <v>28</v>
      </c>
      <c r="O44" s="81" t="s">
        <v>102</v>
      </c>
      <c r="P44" s="13">
        <v>6267</v>
      </c>
      <c r="Q44" s="34" t="s">
        <v>24</v>
      </c>
      <c r="R44" s="12">
        <v>7670</v>
      </c>
      <c r="S44" s="43" t="s">
        <v>167</v>
      </c>
      <c r="T44" s="48" t="s">
        <v>28</v>
      </c>
      <c r="U44" s="29" t="s">
        <v>24</v>
      </c>
      <c r="V44" s="39" t="s">
        <v>25</v>
      </c>
      <c r="W44" s="45" t="s">
        <v>26</v>
      </c>
      <c r="X44" s="1">
        <v>49</v>
      </c>
    </row>
    <row r="45" spans="1:24" s="1" customFormat="1" ht="15" customHeight="1" x14ac:dyDescent="0.25">
      <c r="A45" s="132">
        <v>17</v>
      </c>
      <c r="B45" s="5" t="s">
        <v>46</v>
      </c>
      <c r="C45" s="43" t="s">
        <v>47</v>
      </c>
      <c r="D45" s="174"/>
      <c r="E45" s="172">
        <v>464</v>
      </c>
      <c r="F45" s="173">
        <f t="shared" si="0"/>
        <v>15.466666666666667</v>
      </c>
      <c r="G45" s="7">
        <v>7107</v>
      </c>
      <c r="H45" s="5" t="s">
        <v>28</v>
      </c>
      <c r="I45" s="16" t="s">
        <v>37</v>
      </c>
      <c r="J45" s="35" t="s">
        <v>380</v>
      </c>
      <c r="K45" s="35" t="s">
        <v>50</v>
      </c>
      <c r="L45" s="4">
        <v>1902</v>
      </c>
      <c r="M45" s="4">
        <v>1652</v>
      </c>
      <c r="N45" s="5" t="s">
        <v>28</v>
      </c>
      <c r="O45" s="24" t="s">
        <v>51</v>
      </c>
      <c r="P45" s="13">
        <v>7172</v>
      </c>
      <c r="Q45" s="34" t="s">
        <v>24</v>
      </c>
      <c r="R45" s="11"/>
      <c r="S45" s="43" t="s">
        <v>48</v>
      </c>
      <c r="T45" s="46" t="s">
        <v>49</v>
      </c>
      <c r="U45" s="29" t="s">
        <v>24</v>
      </c>
      <c r="V45" s="8">
        <v>4</v>
      </c>
      <c r="W45" s="8">
        <v>6</v>
      </c>
      <c r="X45" s="1">
        <v>67</v>
      </c>
    </row>
    <row r="46" spans="1:24" s="1" customFormat="1" ht="15" customHeight="1" x14ac:dyDescent="0.25">
      <c r="A46" s="135">
        <v>70</v>
      </c>
      <c r="B46" s="5" t="s">
        <v>139</v>
      </c>
      <c r="C46" s="43" t="s">
        <v>140</v>
      </c>
      <c r="D46" s="174"/>
      <c r="E46" s="172">
        <v>490</v>
      </c>
      <c r="F46" s="173">
        <f t="shared" si="0"/>
        <v>16.333333333333332</v>
      </c>
      <c r="G46" s="7">
        <v>5919</v>
      </c>
      <c r="H46" s="5" t="s">
        <v>144</v>
      </c>
      <c r="I46" s="84" t="s">
        <v>57</v>
      </c>
      <c r="J46" s="35" t="s">
        <v>380</v>
      </c>
      <c r="K46" s="35" t="s">
        <v>143</v>
      </c>
      <c r="L46" s="4">
        <v>1909</v>
      </c>
      <c r="M46" s="4">
        <v>976</v>
      </c>
      <c r="N46" s="5" t="s">
        <v>28</v>
      </c>
      <c r="O46" s="76" t="s">
        <v>132</v>
      </c>
      <c r="P46" s="7">
        <v>6064</v>
      </c>
      <c r="Q46" s="34" t="s">
        <v>24</v>
      </c>
      <c r="R46" s="11"/>
      <c r="S46" s="43" t="s">
        <v>141</v>
      </c>
      <c r="T46" s="46" t="s">
        <v>129</v>
      </c>
      <c r="U46" s="23" t="s">
        <v>142</v>
      </c>
      <c r="V46" s="39" t="s">
        <v>25</v>
      </c>
      <c r="W46" s="45" t="s">
        <v>26</v>
      </c>
      <c r="X46" s="1">
        <v>41</v>
      </c>
    </row>
    <row r="47" spans="1:24" s="1" customFormat="1" ht="15" customHeight="1" x14ac:dyDescent="0.25">
      <c r="A47" s="135">
        <v>42</v>
      </c>
      <c r="B47" s="5" t="s">
        <v>170</v>
      </c>
      <c r="C47" s="43" t="s">
        <v>40</v>
      </c>
      <c r="D47" s="174"/>
      <c r="E47" s="172">
        <v>513</v>
      </c>
      <c r="F47" s="173">
        <f t="shared" si="0"/>
        <v>17.100000000000001</v>
      </c>
      <c r="G47" s="7">
        <v>6054</v>
      </c>
      <c r="H47" s="5" t="s">
        <v>173</v>
      </c>
      <c r="I47" s="86" t="s">
        <v>30</v>
      </c>
      <c r="J47" s="35" t="s">
        <v>380</v>
      </c>
      <c r="K47" s="35" t="s">
        <v>172</v>
      </c>
      <c r="L47" s="4">
        <v>1915</v>
      </c>
      <c r="M47" s="4">
        <v>2289</v>
      </c>
      <c r="N47" s="5" t="s">
        <v>28</v>
      </c>
      <c r="O47" s="76" t="s">
        <v>31</v>
      </c>
      <c r="P47" s="13">
        <v>7986</v>
      </c>
      <c r="Q47" s="34" t="s">
        <v>24</v>
      </c>
      <c r="R47" s="2"/>
      <c r="S47" s="43" t="s">
        <v>171</v>
      </c>
      <c r="T47" s="48" t="s">
        <v>28</v>
      </c>
      <c r="U47" s="29" t="s">
        <v>24</v>
      </c>
      <c r="V47" s="39" t="s">
        <v>25</v>
      </c>
      <c r="W47" s="45" t="s">
        <v>26</v>
      </c>
      <c r="X47" s="1">
        <v>46</v>
      </c>
    </row>
    <row r="48" spans="1:24" s="1" customFormat="1" ht="15" customHeight="1" x14ac:dyDescent="0.25">
      <c r="A48" s="135">
        <v>68</v>
      </c>
      <c r="B48" s="5" t="s">
        <v>313</v>
      </c>
      <c r="C48" s="43" t="s">
        <v>314</v>
      </c>
      <c r="D48" s="174"/>
      <c r="E48" s="172">
        <v>516</v>
      </c>
      <c r="F48" s="173">
        <f t="shared" si="0"/>
        <v>17.2</v>
      </c>
      <c r="G48" s="7">
        <v>6094</v>
      </c>
      <c r="H48" s="5" t="s">
        <v>317</v>
      </c>
      <c r="I48" s="86" t="s">
        <v>30</v>
      </c>
      <c r="J48" s="35" t="s">
        <v>380</v>
      </c>
      <c r="K48" s="88" t="s">
        <v>316</v>
      </c>
      <c r="L48" s="4">
        <v>1916</v>
      </c>
      <c r="M48" s="4">
        <v>2501</v>
      </c>
      <c r="N48" s="5" t="s">
        <v>28</v>
      </c>
      <c r="O48" s="76" t="s">
        <v>31</v>
      </c>
      <c r="P48" s="7">
        <v>7803</v>
      </c>
      <c r="Q48" s="34" t="s">
        <v>24</v>
      </c>
      <c r="R48" s="7">
        <v>8697</v>
      </c>
      <c r="S48" s="43" t="s">
        <v>315</v>
      </c>
      <c r="T48" s="50" t="s">
        <v>24</v>
      </c>
      <c r="U48" s="11"/>
      <c r="V48" s="39" t="s">
        <v>25</v>
      </c>
      <c r="W48" s="45" t="s">
        <v>26</v>
      </c>
      <c r="X48" s="1">
        <v>48</v>
      </c>
    </row>
    <row r="49" spans="1:24" s="1" customFormat="1" ht="15" customHeight="1" x14ac:dyDescent="0.25">
      <c r="A49" s="135">
        <v>52</v>
      </c>
      <c r="B49" s="5" t="s">
        <v>121</v>
      </c>
      <c r="C49" s="43" t="s">
        <v>40</v>
      </c>
      <c r="D49" s="174"/>
      <c r="E49" s="172">
        <v>570</v>
      </c>
      <c r="F49" s="173">
        <f t="shared" si="0"/>
        <v>19</v>
      </c>
      <c r="G49" s="7">
        <v>5912</v>
      </c>
      <c r="H49" s="5" t="s">
        <v>479</v>
      </c>
      <c r="I49" s="86" t="s">
        <v>30</v>
      </c>
      <c r="J49" s="35" t="s">
        <v>380</v>
      </c>
      <c r="K49" s="88" t="s">
        <v>27</v>
      </c>
      <c r="L49" s="4">
        <v>1903</v>
      </c>
      <c r="M49" s="4">
        <v>1674</v>
      </c>
      <c r="N49" s="85" t="s">
        <v>124</v>
      </c>
      <c r="O49" s="76" t="s">
        <v>31</v>
      </c>
      <c r="P49" s="13">
        <v>6993</v>
      </c>
      <c r="Q49" s="34" t="s">
        <v>24</v>
      </c>
      <c r="R49" s="11"/>
      <c r="S49" s="43" t="s">
        <v>122</v>
      </c>
      <c r="T49" s="51" t="s">
        <v>123</v>
      </c>
      <c r="U49" s="29" t="s">
        <v>24</v>
      </c>
      <c r="V49" s="39" t="s">
        <v>25</v>
      </c>
      <c r="W49" s="45" t="s">
        <v>26</v>
      </c>
      <c r="X49" s="1">
        <v>40</v>
      </c>
    </row>
    <row r="50" spans="1:24" s="1" customFormat="1" ht="15" customHeight="1" x14ac:dyDescent="0.25">
      <c r="A50" s="135">
        <v>31</v>
      </c>
      <c r="B50" s="5" t="s">
        <v>20</v>
      </c>
      <c r="C50" s="43" t="s">
        <v>21</v>
      </c>
      <c r="D50" s="174"/>
      <c r="E50" s="172">
        <v>574</v>
      </c>
      <c r="F50" s="173">
        <f t="shared" si="0"/>
        <v>19.133333333333333</v>
      </c>
      <c r="G50" s="7">
        <v>5910</v>
      </c>
      <c r="H50" s="5" t="s">
        <v>479</v>
      </c>
      <c r="I50" s="86" t="s">
        <v>30</v>
      </c>
      <c r="J50" s="35" t="s">
        <v>380</v>
      </c>
      <c r="K50" s="88" t="s">
        <v>27</v>
      </c>
      <c r="L50" s="4">
        <v>1902</v>
      </c>
      <c r="M50" s="4">
        <v>2499</v>
      </c>
      <c r="N50" s="5" t="s">
        <v>28</v>
      </c>
      <c r="O50" s="76" t="s">
        <v>31</v>
      </c>
      <c r="P50" s="13">
        <v>7531</v>
      </c>
      <c r="Q50" s="34" t="s">
        <v>24</v>
      </c>
      <c r="R50" s="11"/>
      <c r="S50" s="43" t="s">
        <v>22</v>
      </c>
      <c r="T50" s="46" t="s">
        <v>23</v>
      </c>
      <c r="U50" s="29" t="s">
        <v>24</v>
      </c>
      <c r="V50" s="39" t="s">
        <v>25</v>
      </c>
      <c r="W50" s="45" t="s">
        <v>26</v>
      </c>
      <c r="X50" s="1">
        <v>39</v>
      </c>
    </row>
    <row r="51" spans="1:24" s="1" customFormat="1" ht="15" customHeight="1" x14ac:dyDescent="0.25">
      <c r="A51" s="135">
        <v>65</v>
      </c>
      <c r="B51" s="5" t="s">
        <v>195</v>
      </c>
      <c r="C51" s="43" t="s">
        <v>21</v>
      </c>
      <c r="D51" s="174"/>
      <c r="E51" s="172">
        <v>598</v>
      </c>
      <c r="F51" s="173">
        <f t="shared" si="0"/>
        <v>19.933333333333334</v>
      </c>
      <c r="G51" s="7">
        <v>5961</v>
      </c>
      <c r="H51" s="5" t="s">
        <v>200</v>
      </c>
      <c r="I51" s="86" t="s">
        <v>30</v>
      </c>
      <c r="J51" s="35" t="s">
        <v>380</v>
      </c>
      <c r="K51" s="35" t="s">
        <v>199</v>
      </c>
      <c r="L51" s="4">
        <v>1914</v>
      </c>
      <c r="M51" s="4">
        <v>1631</v>
      </c>
      <c r="N51" s="5" t="s">
        <v>28</v>
      </c>
      <c r="O51" s="84" t="s">
        <v>201</v>
      </c>
      <c r="P51" s="7">
        <v>7966</v>
      </c>
      <c r="Q51" s="34" t="s">
        <v>24</v>
      </c>
      <c r="R51" s="11"/>
      <c r="S51" s="43" t="s">
        <v>196</v>
      </c>
      <c r="T51" s="51" t="s">
        <v>197</v>
      </c>
      <c r="U51" s="16" t="s">
        <v>198</v>
      </c>
      <c r="V51" s="39" t="s">
        <v>25</v>
      </c>
      <c r="W51" s="45" t="s">
        <v>26</v>
      </c>
      <c r="X51" s="1">
        <v>43</v>
      </c>
    </row>
    <row r="52" spans="1:24" s="1" customFormat="1" ht="15" customHeight="1" x14ac:dyDescent="0.25">
      <c r="A52" s="135">
        <v>2</v>
      </c>
      <c r="B52" s="5" t="s">
        <v>216</v>
      </c>
      <c r="C52" s="43" t="s">
        <v>80</v>
      </c>
      <c r="D52" s="174"/>
      <c r="E52" s="172">
        <v>619</v>
      </c>
      <c r="F52" s="173">
        <f t="shared" si="0"/>
        <v>20.633333333333333</v>
      </c>
      <c r="G52" s="7">
        <v>5946</v>
      </c>
      <c r="H52" s="5" t="s">
        <v>219</v>
      </c>
      <c r="I52" s="86" t="s">
        <v>30</v>
      </c>
      <c r="J52" s="35" t="s">
        <v>380</v>
      </c>
      <c r="K52" s="35" t="s">
        <v>218</v>
      </c>
      <c r="L52" s="4">
        <v>1913</v>
      </c>
      <c r="M52" s="4">
        <v>2261</v>
      </c>
      <c r="N52" s="5" t="s">
        <v>28</v>
      </c>
      <c r="O52" s="76" t="s">
        <v>31</v>
      </c>
      <c r="P52" s="13">
        <v>6658</v>
      </c>
      <c r="Q52" s="34" t="s">
        <v>24</v>
      </c>
      <c r="R52" s="11"/>
      <c r="S52" s="43" t="s">
        <v>217</v>
      </c>
      <c r="T52" s="50" t="s">
        <v>24</v>
      </c>
      <c r="U52" s="29" t="s">
        <v>24</v>
      </c>
      <c r="V52" s="39" t="s">
        <v>25</v>
      </c>
      <c r="W52" s="45" t="s">
        <v>26</v>
      </c>
      <c r="X52" s="1">
        <v>42</v>
      </c>
    </row>
    <row r="53" spans="1:24" s="1" customFormat="1" ht="15" customHeight="1" x14ac:dyDescent="0.25">
      <c r="A53" s="135">
        <v>21</v>
      </c>
      <c r="B53" s="5" t="s">
        <v>155</v>
      </c>
      <c r="C53" s="43" t="s">
        <v>156</v>
      </c>
      <c r="D53" s="174"/>
      <c r="E53" s="172">
        <v>662</v>
      </c>
      <c r="F53" s="173">
        <f t="shared" si="0"/>
        <v>22.066666666666666</v>
      </c>
      <c r="G53" s="7">
        <v>5994</v>
      </c>
      <c r="H53" s="5" t="s">
        <v>159</v>
      </c>
      <c r="I53" s="83" t="s">
        <v>160</v>
      </c>
      <c r="J53" s="35" t="s">
        <v>380</v>
      </c>
      <c r="K53" s="88" t="s">
        <v>158</v>
      </c>
      <c r="L53" s="4">
        <v>1898</v>
      </c>
      <c r="M53" s="4">
        <v>1108</v>
      </c>
      <c r="N53" s="5" t="s">
        <v>28</v>
      </c>
      <c r="O53" s="81" t="s">
        <v>102</v>
      </c>
      <c r="P53" s="13">
        <v>6097</v>
      </c>
      <c r="Q53" s="34" t="s">
        <v>24</v>
      </c>
      <c r="R53" s="12">
        <v>7829</v>
      </c>
      <c r="S53" s="43" t="s">
        <v>157</v>
      </c>
      <c r="T53" s="48" t="s">
        <v>28</v>
      </c>
      <c r="U53" s="29" t="s">
        <v>24</v>
      </c>
      <c r="V53" s="39" t="s">
        <v>25</v>
      </c>
      <c r="W53" s="45" t="s">
        <v>26</v>
      </c>
      <c r="X53" s="1">
        <v>44</v>
      </c>
    </row>
    <row r="54" spans="1:24" s="1" customFormat="1" ht="15" customHeight="1" x14ac:dyDescent="0.25">
      <c r="A54" s="135">
        <v>20</v>
      </c>
      <c r="B54" s="5" t="s">
        <v>237</v>
      </c>
      <c r="C54" s="43" t="s">
        <v>40</v>
      </c>
      <c r="D54" s="174"/>
      <c r="E54" s="172">
        <v>680</v>
      </c>
      <c r="F54" s="173">
        <f t="shared" si="0"/>
        <v>22.666666666666668</v>
      </c>
      <c r="G54" s="7">
        <v>6008</v>
      </c>
      <c r="H54" s="5" t="s">
        <v>240</v>
      </c>
      <c r="I54" s="86" t="s">
        <v>30</v>
      </c>
      <c r="J54" s="35" t="s">
        <v>380</v>
      </c>
      <c r="K54" s="35" t="s">
        <v>239</v>
      </c>
      <c r="L54" s="4">
        <v>1909</v>
      </c>
      <c r="M54" s="4">
        <v>868</v>
      </c>
      <c r="N54" s="5" t="s">
        <v>28</v>
      </c>
      <c r="O54" s="84" t="s">
        <v>241</v>
      </c>
      <c r="P54" s="13">
        <v>7926</v>
      </c>
      <c r="Q54" s="34" t="s">
        <v>24</v>
      </c>
      <c r="R54" s="2"/>
      <c r="S54" s="43" t="s">
        <v>238</v>
      </c>
      <c r="T54" s="50" t="s">
        <v>24</v>
      </c>
      <c r="U54" s="29" t="s">
        <v>24</v>
      </c>
      <c r="V54" s="39" t="s">
        <v>25</v>
      </c>
      <c r="W54" s="45" t="s">
        <v>26</v>
      </c>
      <c r="X54" s="1">
        <v>45</v>
      </c>
    </row>
    <row r="55" spans="1:24" s="1" customFormat="1" ht="15" customHeight="1" x14ac:dyDescent="0.25">
      <c r="A55" s="131">
        <v>6</v>
      </c>
      <c r="B55" s="5" t="s">
        <v>145</v>
      </c>
      <c r="C55" s="43" t="s">
        <v>59</v>
      </c>
      <c r="D55" s="176">
        <v>19</v>
      </c>
      <c r="E55" s="172">
        <v>694</v>
      </c>
      <c r="F55" s="173">
        <f t="shared" si="0"/>
        <v>23.133333333333333</v>
      </c>
      <c r="G55" s="7">
        <v>6776</v>
      </c>
      <c r="H55" s="5" t="s">
        <v>388</v>
      </c>
      <c r="I55" s="78" t="s">
        <v>149</v>
      </c>
      <c r="J55" s="35" t="s">
        <v>380</v>
      </c>
      <c r="K55" s="88" t="s">
        <v>148</v>
      </c>
      <c r="L55" s="4">
        <v>1917</v>
      </c>
      <c r="M55" s="4">
        <v>2576</v>
      </c>
      <c r="N55" s="5" t="s">
        <v>28</v>
      </c>
      <c r="O55" s="76" t="s">
        <v>31</v>
      </c>
      <c r="P55" s="13">
        <v>6890</v>
      </c>
      <c r="Q55" s="34" t="s">
        <v>24</v>
      </c>
      <c r="R55" s="11"/>
      <c r="S55" s="43" t="s">
        <v>146</v>
      </c>
      <c r="T55" s="46" t="s">
        <v>147</v>
      </c>
      <c r="U55" s="29" t="s">
        <v>24</v>
      </c>
      <c r="V55" s="39" t="s">
        <v>25</v>
      </c>
      <c r="W55" s="45" t="s">
        <v>26</v>
      </c>
      <c r="X55" s="1">
        <v>60</v>
      </c>
    </row>
    <row r="56" spans="1:24" s="1" customFormat="1" ht="15" customHeight="1" x14ac:dyDescent="0.25">
      <c r="A56" s="130">
        <v>51</v>
      </c>
      <c r="B56" s="5" t="s">
        <v>292</v>
      </c>
      <c r="C56" s="43" t="s">
        <v>288</v>
      </c>
      <c r="D56" s="188"/>
      <c r="E56" s="189">
        <v>721</v>
      </c>
      <c r="F56" s="190">
        <f t="shared" si="0"/>
        <v>24.033333333333335</v>
      </c>
      <c r="G56" s="7">
        <v>6366</v>
      </c>
      <c r="H56" s="5" t="s">
        <v>295</v>
      </c>
      <c r="I56" s="84" t="s">
        <v>57</v>
      </c>
      <c r="J56" s="76" t="s">
        <v>248</v>
      </c>
      <c r="K56" s="88" t="s">
        <v>294</v>
      </c>
      <c r="L56" s="4">
        <v>1900</v>
      </c>
      <c r="M56" s="4">
        <v>915</v>
      </c>
      <c r="N56" s="5" t="s">
        <v>28</v>
      </c>
      <c r="O56" s="81" t="s">
        <v>102</v>
      </c>
      <c r="P56" s="13">
        <v>6764</v>
      </c>
      <c r="Q56" s="9" t="s">
        <v>28</v>
      </c>
      <c r="R56" s="11"/>
      <c r="S56" s="43" t="s">
        <v>293</v>
      </c>
      <c r="T56" s="50" t="s">
        <v>24</v>
      </c>
      <c r="U56" s="29" t="s">
        <v>24</v>
      </c>
      <c r="V56" s="39" t="s">
        <v>25</v>
      </c>
      <c r="W56" s="8">
        <v>13</v>
      </c>
      <c r="X56" s="1">
        <v>54</v>
      </c>
    </row>
    <row r="57" spans="1:24" s="1" customFormat="1" ht="15" customHeight="1" x14ac:dyDescent="0.25">
      <c r="A57" s="135">
        <v>41</v>
      </c>
      <c r="B57" s="5" t="s">
        <v>103</v>
      </c>
      <c r="C57" s="43" t="s">
        <v>80</v>
      </c>
      <c r="D57" s="191"/>
      <c r="E57" s="189">
        <v>752</v>
      </c>
      <c r="F57" s="190">
        <f t="shared" si="0"/>
        <v>25.066666666666666</v>
      </c>
      <c r="G57" s="7">
        <v>6079</v>
      </c>
      <c r="H57" s="5" t="s">
        <v>107</v>
      </c>
      <c r="I57" s="76" t="s">
        <v>108</v>
      </c>
      <c r="J57" s="73" t="s">
        <v>105</v>
      </c>
      <c r="K57" s="73" t="s">
        <v>106</v>
      </c>
      <c r="L57" s="4">
        <v>1913</v>
      </c>
      <c r="M57" s="4">
        <v>2370</v>
      </c>
      <c r="N57" s="5" t="s">
        <v>28</v>
      </c>
      <c r="O57" s="76" t="s">
        <v>31</v>
      </c>
      <c r="P57" s="13">
        <v>6906</v>
      </c>
      <c r="Q57" s="34" t="s">
        <v>24</v>
      </c>
      <c r="R57" s="2"/>
      <c r="S57" s="43" t="s">
        <v>104</v>
      </c>
      <c r="T57" s="47" t="s">
        <v>89</v>
      </c>
      <c r="U57" s="29" t="s">
        <v>24</v>
      </c>
      <c r="V57" s="39" t="s">
        <v>25</v>
      </c>
      <c r="W57" s="45" t="s">
        <v>26</v>
      </c>
      <c r="X57" s="1">
        <v>47</v>
      </c>
    </row>
    <row r="58" spans="1:24" s="1" customFormat="1" ht="15" customHeight="1" x14ac:dyDescent="0.25">
      <c r="A58" s="130">
        <v>45</v>
      </c>
      <c r="B58" s="5" t="s">
        <v>283</v>
      </c>
      <c r="C58" s="43" t="s">
        <v>284</v>
      </c>
      <c r="D58" s="191"/>
      <c r="E58" s="189">
        <v>859</v>
      </c>
      <c r="F58" s="190">
        <f t="shared" si="0"/>
        <v>28.633333333333333</v>
      </c>
      <c r="G58" s="7">
        <v>6221</v>
      </c>
      <c r="H58" s="5" t="s">
        <v>287</v>
      </c>
      <c r="I58" s="74" t="s">
        <v>398</v>
      </c>
      <c r="J58" s="35" t="s">
        <v>380</v>
      </c>
      <c r="K58" s="35" t="s">
        <v>286</v>
      </c>
      <c r="L58" s="4">
        <v>1914</v>
      </c>
      <c r="M58" s="4">
        <v>1708</v>
      </c>
      <c r="N58" s="5" t="s">
        <v>28</v>
      </c>
      <c r="O58" s="81" t="s">
        <v>102</v>
      </c>
      <c r="P58" s="13">
        <v>6230</v>
      </c>
      <c r="Q58" s="34" t="s">
        <v>24</v>
      </c>
      <c r="R58" s="12">
        <v>6203</v>
      </c>
      <c r="S58" s="43" t="s">
        <v>285</v>
      </c>
      <c r="T58" s="50" t="s">
        <v>24</v>
      </c>
      <c r="U58" s="29" t="s">
        <v>24</v>
      </c>
      <c r="V58" s="39" t="s">
        <v>25</v>
      </c>
      <c r="W58" s="45" t="s">
        <v>26</v>
      </c>
      <c r="X58" s="1">
        <v>50</v>
      </c>
    </row>
    <row r="59" spans="1:24" s="1" customFormat="1" ht="15" customHeight="1" x14ac:dyDescent="0.25">
      <c r="A59" s="134">
        <v>56</v>
      </c>
      <c r="B59" s="5" t="s">
        <v>206</v>
      </c>
      <c r="C59" s="43" t="s">
        <v>59</v>
      </c>
      <c r="D59" s="191"/>
      <c r="E59" s="189">
        <v>903</v>
      </c>
      <c r="F59" s="190">
        <f t="shared" si="0"/>
        <v>30.1</v>
      </c>
      <c r="G59" s="7">
        <v>8155</v>
      </c>
      <c r="H59" s="2" t="s">
        <v>24</v>
      </c>
      <c r="I59" s="16" t="s">
        <v>37</v>
      </c>
      <c r="J59" s="35" t="s">
        <v>380</v>
      </c>
      <c r="K59" s="16" t="s">
        <v>465</v>
      </c>
      <c r="L59" s="4">
        <v>1918</v>
      </c>
      <c r="M59" s="4">
        <v>1969</v>
      </c>
      <c r="N59" s="5" t="s">
        <v>28</v>
      </c>
      <c r="O59" s="92" t="s">
        <v>210</v>
      </c>
      <c r="P59" s="13">
        <v>8155</v>
      </c>
      <c r="Q59" s="34" t="s">
        <v>24</v>
      </c>
      <c r="R59" s="11"/>
      <c r="S59" s="43" t="s">
        <v>207</v>
      </c>
      <c r="T59" s="46" t="s">
        <v>208</v>
      </c>
      <c r="U59" s="29" t="s">
        <v>24</v>
      </c>
      <c r="V59" s="8">
        <v>7</v>
      </c>
      <c r="W59" s="8">
        <v>14</v>
      </c>
      <c r="X59" s="1">
        <v>70</v>
      </c>
    </row>
    <row r="60" spans="1:24" s="1" customFormat="1" ht="15" customHeight="1" x14ac:dyDescent="0.25">
      <c r="A60" s="131">
        <v>23</v>
      </c>
      <c r="B60" s="5" t="s">
        <v>246</v>
      </c>
      <c r="C60" s="43" t="s">
        <v>59</v>
      </c>
      <c r="D60" s="191"/>
      <c r="E60" s="189">
        <v>932</v>
      </c>
      <c r="F60" s="190">
        <f t="shared" si="0"/>
        <v>31.066666666666666</v>
      </c>
      <c r="G60" s="7">
        <v>6786</v>
      </c>
      <c r="H60" s="5" t="s">
        <v>249</v>
      </c>
      <c r="I60" s="79" t="s">
        <v>131</v>
      </c>
      <c r="J60" s="76" t="s">
        <v>248</v>
      </c>
      <c r="K60" s="88" t="s">
        <v>36</v>
      </c>
      <c r="L60" s="4">
        <v>1917</v>
      </c>
      <c r="M60" s="4">
        <v>2625</v>
      </c>
      <c r="N60" s="5" t="s">
        <v>28</v>
      </c>
      <c r="O60" s="81" t="s">
        <v>102</v>
      </c>
      <c r="P60" s="13">
        <v>7185</v>
      </c>
      <c r="Q60" s="34" t="s">
        <v>24</v>
      </c>
      <c r="R60" s="11"/>
      <c r="S60" s="43" t="s">
        <v>247</v>
      </c>
      <c r="T60" s="50" t="s">
        <v>24</v>
      </c>
      <c r="U60" s="29" t="s">
        <v>24</v>
      </c>
      <c r="V60" s="39" t="s">
        <v>25</v>
      </c>
      <c r="W60" s="45" t="s">
        <v>26</v>
      </c>
      <c r="X60" s="1">
        <v>61</v>
      </c>
    </row>
    <row r="61" spans="1:24" s="1" customFormat="1" ht="15" customHeight="1" x14ac:dyDescent="0.25">
      <c r="A61" s="130">
        <v>55</v>
      </c>
      <c r="B61" s="5" t="s">
        <v>296</v>
      </c>
      <c r="C61" s="43" t="s">
        <v>53</v>
      </c>
      <c r="D61" s="191"/>
      <c r="E61" s="189">
        <v>958</v>
      </c>
      <c r="F61" s="190">
        <f t="shared" si="0"/>
        <v>31.933333333333334</v>
      </c>
      <c r="G61" s="7">
        <v>6285</v>
      </c>
      <c r="H61" s="5" t="s">
        <v>299</v>
      </c>
      <c r="I61" s="76" t="s">
        <v>108</v>
      </c>
      <c r="J61" s="75" t="s">
        <v>244</v>
      </c>
      <c r="K61" s="83" t="s">
        <v>298</v>
      </c>
      <c r="L61" s="4">
        <v>1913</v>
      </c>
      <c r="M61" s="4">
        <v>2427</v>
      </c>
      <c r="N61" s="5" t="s">
        <v>28</v>
      </c>
      <c r="O61" s="76" t="s">
        <v>31</v>
      </c>
      <c r="P61" s="13">
        <v>6428</v>
      </c>
      <c r="Q61" s="34" t="s">
        <v>24</v>
      </c>
      <c r="R61" s="11"/>
      <c r="S61" s="43" t="s">
        <v>297</v>
      </c>
      <c r="T61" s="50" t="s">
        <v>24</v>
      </c>
      <c r="U61" s="29" t="s">
        <v>24</v>
      </c>
      <c r="V61" s="39" t="s">
        <v>25</v>
      </c>
      <c r="W61" s="45" t="s">
        <v>26</v>
      </c>
      <c r="X61" s="1">
        <v>51</v>
      </c>
    </row>
    <row r="62" spans="1:24" s="1" customFormat="1" ht="15" customHeight="1" x14ac:dyDescent="0.25">
      <c r="A62" s="130">
        <v>64</v>
      </c>
      <c r="B62" s="5" t="s">
        <v>109</v>
      </c>
      <c r="C62" s="43" t="s">
        <v>110</v>
      </c>
      <c r="D62" s="191"/>
      <c r="E62" s="189">
        <v>991</v>
      </c>
      <c r="F62" s="190">
        <f t="shared" si="0"/>
        <v>33.033333333333331</v>
      </c>
      <c r="G62" s="7">
        <v>6320</v>
      </c>
      <c r="H62" s="5" t="s">
        <v>114</v>
      </c>
      <c r="I62" s="84" t="s">
        <v>57</v>
      </c>
      <c r="J62" s="35" t="s">
        <v>380</v>
      </c>
      <c r="K62" s="88" t="s">
        <v>113</v>
      </c>
      <c r="L62" s="4">
        <v>1905</v>
      </c>
      <c r="M62" s="4">
        <v>2105</v>
      </c>
      <c r="N62" s="5" t="s">
        <v>28</v>
      </c>
      <c r="O62" s="76" t="s">
        <v>31</v>
      </c>
      <c r="P62" s="7">
        <v>6508</v>
      </c>
      <c r="Q62" s="34" t="s">
        <v>24</v>
      </c>
      <c r="R62" s="11"/>
      <c r="S62" s="5" t="s">
        <v>111</v>
      </c>
      <c r="T62" s="17" t="s">
        <v>89</v>
      </c>
      <c r="U62" s="24" t="s">
        <v>112</v>
      </c>
      <c r="V62" s="39" t="s">
        <v>25</v>
      </c>
      <c r="W62" s="45" t="s">
        <v>26</v>
      </c>
      <c r="X62" s="1">
        <v>52</v>
      </c>
    </row>
    <row r="63" spans="1:24" s="1" customFormat="1" ht="15" customHeight="1" x14ac:dyDescent="0.25">
      <c r="A63" s="130">
        <v>4</v>
      </c>
      <c r="B63" s="5" t="s">
        <v>351</v>
      </c>
      <c r="C63" s="43" t="s">
        <v>352</v>
      </c>
      <c r="D63" s="192">
        <v>8</v>
      </c>
      <c r="E63" s="189">
        <v>1000</v>
      </c>
      <c r="F63" s="190">
        <f t="shared" si="0"/>
        <v>33.333333333333336</v>
      </c>
      <c r="G63" s="7">
        <v>6327</v>
      </c>
      <c r="H63" s="5" t="s">
        <v>355</v>
      </c>
      <c r="I63" s="84" t="s">
        <v>57</v>
      </c>
      <c r="J63" s="35" t="s">
        <v>380</v>
      </c>
      <c r="K63" s="88" t="s">
        <v>113</v>
      </c>
      <c r="L63" s="4">
        <v>1903</v>
      </c>
      <c r="M63" s="4">
        <v>2413</v>
      </c>
      <c r="N63" s="5" t="s">
        <v>28</v>
      </c>
      <c r="O63" s="76" t="s">
        <v>31</v>
      </c>
      <c r="P63" s="13">
        <v>6489</v>
      </c>
      <c r="Q63" s="34" t="s">
        <v>24</v>
      </c>
      <c r="R63" s="12">
        <v>7141</v>
      </c>
      <c r="S63" s="43" t="s">
        <v>353</v>
      </c>
      <c r="T63" s="46" t="s">
        <v>354</v>
      </c>
      <c r="U63" s="29" t="s">
        <v>24</v>
      </c>
      <c r="V63" s="39" t="s">
        <v>25</v>
      </c>
      <c r="W63" s="45" t="s">
        <v>26</v>
      </c>
      <c r="X63" s="1">
        <v>53</v>
      </c>
    </row>
    <row r="64" spans="1:24" s="1" customFormat="1" ht="15" customHeight="1" x14ac:dyDescent="0.25">
      <c r="A64" s="131">
        <v>15</v>
      </c>
      <c r="B64" s="5" t="s">
        <v>72</v>
      </c>
      <c r="C64" s="43" t="s">
        <v>151</v>
      </c>
      <c r="D64" s="181"/>
      <c r="E64" s="182">
        <v>1167</v>
      </c>
      <c r="F64" s="183">
        <f t="shared" si="0"/>
        <v>38.9</v>
      </c>
      <c r="G64" s="7">
        <v>6718</v>
      </c>
      <c r="H64" s="5" t="s">
        <v>229</v>
      </c>
      <c r="I64" s="15" t="s">
        <v>230</v>
      </c>
      <c r="J64" s="88" t="s">
        <v>379</v>
      </c>
      <c r="K64" s="35" t="s">
        <v>76</v>
      </c>
      <c r="L64" s="4">
        <v>1901</v>
      </c>
      <c r="M64" s="4">
        <v>2135</v>
      </c>
      <c r="N64" s="5" t="s">
        <v>28</v>
      </c>
      <c r="O64" s="24" t="s">
        <v>231</v>
      </c>
      <c r="P64" s="13">
        <v>6794</v>
      </c>
      <c r="Q64" s="15" t="s">
        <v>232</v>
      </c>
      <c r="R64" s="11"/>
      <c r="S64" s="43" t="s">
        <v>228</v>
      </c>
      <c r="T64" s="50" t="s">
        <v>24</v>
      </c>
      <c r="U64" s="29" t="s">
        <v>24</v>
      </c>
      <c r="V64" s="8">
        <v>3</v>
      </c>
      <c r="W64" s="8">
        <v>4</v>
      </c>
      <c r="X64" s="1">
        <v>58</v>
      </c>
    </row>
    <row r="65" spans="1:24" s="1" customFormat="1" ht="15" customHeight="1" x14ac:dyDescent="0.25">
      <c r="A65" s="130">
        <v>60</v>
      </c>
      <c r="B65" s="5" t="s">
        <v>184</v>
      </c>
      <c r="C65" s="43" t="s">
        <v>59</v>
      </c>
      <c r="D65" s="184"/>
      <c r="E65" s="182">
        <v>1184</v>
      </c>
      <c r="F65" s="183">
        <f t="shared" si="0"/>
        <v>39.466666666666669</v>
      </c>
      <c r="G65" s="7">
        <v>6557</v>
      </c>
      <c r="H65" s="5" t="s">
        <v>188</v>
      </c>
      <c r="I65" s="29" t="s">
        <v>189</v>
      </c>
      <c r="J65" s="17" t="s">
        <v>186</v>
      </c>
      <c r="K65" s="15" t="s">
        <v>187</v>
      </c>
      <c r="L65" s="4">
        <v>1907</v>
      </c>
      <c r="M65" s="4">
        <v>335</v>
      </c>
      <c r="N65" s="5" t="s">
        <v>28</v>
      </c>
      <c r="O65" s="94" t="s">
        <v>384</v>
      </c>
      <c r="P65" s="10" t="s">
        <v>190</v>
      </c>
      <c r="Q65" s="15" t="s">
        <v>188</v>
      </c>
      <c r="R65" s="11"/>
      <c r="S65" s="43" t="s">
        <v>185</v>
      </c>
      <c r="T65" s="48" t="s">
        <v>28</v>
      </c>
      <c r="U65" s="29" t="s">
        <v>24</v>
      </c>
      <c r="V65" s="8">
        <v>8</v>
      </c>
      <c r="W65" s="8">
        <v>15</v>
      </c>
      <c r="X65" s="1">
        <v>56</v>
      </c>
    </row>
    <row r="66" spans="1:24" s="1" customFormat="1" ht="15" customHeight="1" x14ac:dyDescent="0.25">
      <c r="A66" s="130">
        <v>29</v>
      </c>
      <c r="B66" s="5" t="s">
        <v>250</v>
      </c>
      <c r="C66" s="43" t="s">
        <v>288</v>
      </c>
      <c r="D66" s="184"/>
      <c r="E66" s="182">
        <v>1194</v>
      </c>
      <c r="F66" s="183">
        <f t="shared" si="0"/>
        <v>39.799999999999997</v>
      </c>
      <c r="G66" s="7">
        <v>6533</v>
      </c>
      <c r="H66" s="5" t="s">
        <v>541</v>
      </c>
      <c r="I66" s="86" t="s">
        <v>30</v>
      </c>
      <c r="J66" s="35" t="s">
        <v>380</v>
      </c>
      <c r="K66" s="35" t="s">
        <v>335</v>
      </c>
      <c r="L66" s="4">
        <v>1900</v>
      </c>
      <c r="M66" s="4">
        <v>981</v>
      </c>
      <c r="N66" s="5" t="s">
        <v>28</v>
      </c>
      <c r="O66" s="76" t="s">
        <v>31</v>
      </c>
      <c r="P66" s="13">
        <v>7979</v>
      </c>
      <c r="Q66" s="24" t="s">
        <v>310</v>
      </c>
      <c r="R66" s="11"/>
      <c r="S66" s="43" t="s">
        <v>334</v>
      </c>
      <c r="T66" s="49" t="s">
        <v>310</v>
      </c>
      <c r="U66" s="29" t="s">
        <v>24</v>
      </c>
      <c r="V66" s="39" t="s">
        <v>25</v>
      </c>
      <c r="W66" s="8">
        <v>8</v>
      </c>
      <c r="X66" s="1">
        <v>55</v>
      </c>
    </row>
    <row r="67" spans="1:24" s="1" customFormat="1" ht="15" customHeight="1" x14ac:dyDescent="0.25">
      <c r="A67" s="131">
        <v>37</v>
      </c>
      <c r="B67" s="5" t="s">
        <v>126</v>
      </c>
      <c r="C67" s="43" t="s">
        <v>127</v>
      </c>
      <c r="D67" s="185">
        <v>4</v>
      </c>
      <c r="E67" s="182">
        <v>1337</v>
      </c>
      <c r="F67" s="183">
        <f t="shared" si="0"/>
        <v>44.56666666666667</v>
      </c>
      <c r="G67" s="7">
        <v>6664</v>
      </c>
      <c r="H67" s="5" t="s">
        <v>533</v>
      </c>
      <c r="I67" s="79" t="s">
        <v>131</v>
      </c>
      <c r="J67" s="35" t="s">
        <v>380</v>
      </c>
      <c r="K67" s="88" t="s">
        <v>130</v>
      </c>
      <c r="L67" s="4">
        <v>1911</v>
      </c>
      <c r="M67" s="4">
        <v>445</v>
      </c>
      <c r="N67" s="5" t="s">
        <v>28</v>
      </c>
      <c r="O67" s="76" t="s">
        <v>132</v>
      </c>
      <c r="P67" s="13">
        <v>6858</v>
      </c>
      <c r="Q67" s="34" t="s">
        <v>24</v>
      </c>
      <c r="R67" s="11"/>
      <c r="S67" s="43" t="s">
        <v>128</v>
      </c>
      <c r="T67" s="46" t="s">
        <v>129</v>
      </c>
      <c r="U67" s="29" t="s">
        <v>24</v>
      </c>
      <c r="V67" s="39" t="s">
        <v>25</v>
      </c>
      <c r="W67" s="45" t="s">
        <v>26</v>
      </c>
      <c r="X67" s="1">
        <v>57</v>
      </c>
    </row>
    <row r="68" spans="1:24" s="1" customFormat="1" ht="15" customHeight="1" x14ac:dyDescent="0.25">
      <c r="A68" s="131">
        <v>14</v>
      </c>
      <c r="B68" s="5" t="s">
        <v>326</v>
      </c>
      <c r="C68" s="43" t="s">
        <v>80</v>
      </c>
      <c r="D68" s="177"/>
      <c r="E68" s="178">
        <v>1444</v>
      </c>
      <c r="F68" s="179">
        <f t="shared" si="0"/>
        <v>48.133333333333333</v>
      </c>
      <c r="G68" s="7">
        <v>6771</v>
      </c>
      <c r="H68" s="5" t="s">
        <v>329</v>
      </c>
      <c r="I68" s="84" t="s">
        <v>57</v>
      </c>
      <c r="J68" s="35" t="s">
        <v>380</v>
      </c>
      <c r="K68" s="74" t="s">
        <v>328</v>
      </c>
      <c r="L68" s="4">
        <v>1909</v>
      </c>
      <c r="M68" s="4">
        <v>857</v>
      </c>
      <c r="N68" s="5" t="s">
        <v>28</v>
      </c>
      <c r="O68" s="76" t="s">
        <v>330</v>
      </c>
      <c r="P68" s="13">
        <v>6890</v>
      </c>
      <c r="Q68" s="34" t="s">
        <v>24</v>
      </c>
      <c r="R68" s="11"/>
      <c r="S68" s="43" t="s">
        <v>327</v>
      </c>
      <c r="T68" s="49" t="s">
        <v>310</v>
      </c>
      <c r="U68" s="29" t="s">
        <v>24</v>
      </c>
      <c r="V68" s="39" t="s">
        <v>25</v>
      </c>
      <c r="W68" s="45" t="s">
        <v>26</v>
      </c>
      <c r="X68" s="1">
        <v>59</v>
      </c>
    </row>
    <row r="69" spans="1:24" s="1" customFormat="1" ht="15" customHeight="1" x14ac:dyDescent="0.25">
      <c r="A69" s="131">
        <v>43</v>
      </c>
      <c r="B69" s="5" t="s">
        <v>278</v>
      </c>
      <c r="C69" s="43" t="s">
        <v>134</v>
      </c>
      <c r="D69" s="180"/>
      <c r="E69" s="178">
        <v>1481</v>
      </c>
      <c r="F69" s="179">
        <f t="shared" si="0"/>
        <v>49.366666666666667</v>
      </c>
      <c r="G69" s="7">
        <v>6808</v>
      </c>
      <c r="H69" s="5" t="s">
        <v>393</v>
      </c>
      <c r="I69" s="78" t="s">
        <v>149</v>
      </c>
      <c r="J69" s="75" t="s">
        <v>244</v>
      </c>
      <c r="K69" s="88" t="s">
        <v>280</v>
      </c>
      <c r="L69" s="4">
        <v>1911</v>
      </c>
      <c r="M69" s="4">
        <v>452</v>
      </c>
      <c r="N69" s="5" t="s">
        <v>28</v>
      </c>
      <c r="O69" s="76" t="s">
        <v>31</v>
      </c>
      <c r="P69" s="13">
        <v>6985</v>
      </c>
      <c r="Q69" s="34" t="s">
        <v>24</v>
      </c>
      <c r="R69" s="12">
        <v>8317</v>
      </c>
      <c r="S69" s="43" t="s">
        <v>279</v>
      </c>
      <c r="T69" s="50" t="s">
        <v>24</v>
      </c>
      <c r="U69" s="29" t="s">
        <v>24</v>
      </c>
      <c r="V69" s="39" t="s">
        <v>25</v>
      </c>
      <c r="W69" s="45" t="s">
        <v>26</v>
      </c>
      <c r="X69" s="1">
        <v>62</v>
      </c>
    </row>
    <row r="70" spans="1:24" s="1" customFormat="1" ht="15" customHeight="1" x14ac:dyDescent="0.25">
      <c r="A70" s="131">
        <v>59</v>
      </c>
      <c r="B70" s="5" t="s">
        <v>79</v>
      </c>
      <c r="C70" s="43" t="s">
        <v>80</v>
      </c>
      <c r="D70" s="180"/>
      <c r="E70" s="178">
        <v>1504</v>
      </c>
      <c r="F70" s="179">
        <f t="shared" ref="F70:F75" si="1">E70/30</f>
        <v>50.133333333333333</v>
      </c>
      <c r="G70" s="7">
        <v>6832</v>
      </c>
      <c r="H70" s="5" t="s">
        <v>85</v>
      </c>
      <c r="I70" s="84" t="s">
        <v>57</v>
      </c>
      <c r="J70" s="72" t="s">
        <v>83</v>
      </c>
      <c r="K70" s="73" t="s">
        <v>84</v>
      </c>
      <c r="L70" s="4">
        <v>1908</v>
      </c>
      <c r="M70" s="4">
        <v>1582</v>
      </c>
      <c r="N70" s="5" t="s">
        <v>28</v>
      </c>
      <c r="O70" s="76" t="s">
        <v>31</v>
      </c>
      <c r="P70" s="13">
        <v>7304</v>
      </c>
      <c r="Q70" s="34" t="s">
        <v>24</v>
      </c>
      <c r="R70" s="11"/>
      <c r="S70" s="43" t="s">
        <v>81</v>
      </c>
      <c r="T70" s="46" t="s">
        <v>82</v>
      </c>
      <c r="U70" s="29" t="s">
        <v>24</v>
      </c>
      <c r="V70" s="39" t="s">
        <v>25</v>
      </c>
      <c r="W70" s="45" t="s">
        <v>26</v>
      </c>
      <c r="X70" s="1">
        <v>63</v>
      </c>
    </row>
    <row r="71" spans="1:24" s="1" customFormat="1" ht="15" customHeight="1" x14ac:dyDescent="0.25">
      <c r="A71" s="131">
        <v>40</v>
      </c>
      <c r="B71" s="5" t="s">
        <v>272</v>
      </c>
      <c r="C71" s="43" t="s">
        <v>40</v>
      </c>
      <c r="D71" s="180"/>
      <c r="E71" s="178">
        <v>1519</v>
      </c>
      <c r="F71" s="179">
        <f t="shared" si="1"/>
        <v>50.633333333333333</v>
      </c>
      <c r="G71" s="7">
        <v>6846</v>
      </c>
      <c r="H71" s="5" t="s">
        <v>276</v>
      </c>
      <c r="I71" s="84" t="s">
        <v>57</v>
      </c>
      <c r="J71" s="89" t="s">
        <v>274</v>
      </c>
      <c r="K71" s="73" t="s">
        <v>275</v>
      </c>
      <c r="L71" s="4">
        <v>1913</v>
      </c>
      <c r="M71" s="4">
        <v>2365</v>
      </c>
      <c r="N71" s="5" t="s">
        <v>28</v>
      </c>
      <c r="O71" s="76" t="s">
        <v>31</v>
      </c>
      <c r="P71" s="13">
        <v>7170</v>
      </c>
      <c r="Q71" s="9" t="s">
        <v>28</v>
      </c>
      <c r="R71" s="6" t="s">
        <v>277</v>
      </c>
      <c r="S71" s="5" t="s">
        <v>273</v>
      </c>
      <c r="T71" s="34" t="s">
        <v>24</v>
      </c>
      <c r="U71" s="29" t="s">
        <v>24</v>
      </c>
      <c r="V71" s="39" t="s">
        <v>25</v>
      </c>
      <c r="W71" s="8">
        <v>12</v>
      </c>
      <c r="X71" s="1">
        <v>64</v>
      </c>
    </row>
    <row r="72" spans="1:24" s="1" customFormat="1" ht="15" customHeight="1" x14ac:dyDescent="0.25">
      <c r="A72" s="131">
        <v>10</v>
      </c>
      <c r="B72" s="5" t="s">
        <v>323</v>
      </c>
      <c r="C72" s="43" t="s">
        <v>53</v>
      </c>
      <c r="D72" s="180"/>
      <c r="E72" s="178">
        <v>1543</v>
      </c>
      <c r="F72" s="179">
        <f t="shared" si="1"/>
        <v>51.43333333333333</v>
      </c>
      <c r="G72" s="7">
        <v>6872</v>
      </c>
      <c r="H72" s="5" t="s">
        <v>325</v>
      </c>
      <c r="I72" s="78" t="s">
        <v>149</v>
      </c>
      <c r="J72" s="35" t="s">
        <v>380</v>
      </c>
      <c r="K72" s="35" t="s">
        <v>76</v>
      </c>
      <c r="L72" s="4">
        <v>1902</v>
      </c>
      <c r="M72" s="4">
        <v>1234</v>
      </c>
      <c r="N72" s="5" t="s">
        <v>28</v>
      </c>
      <c r="O72" s="76" t="s">
        <v>31</v>
      </c>
      <c r="P72" s="13">
        <v>7027</v>
      </c>
      <c r="Q72" s="34" t="s">
        <v>24</v>
      </c>
      <c r="R72" s="12">
        <v>7633</v>
      </c>
      <c r="S72" s="5" t="s">
        <v>324</v>
      </c>
      <c r="T72" s="24" t="s">
        <v>310</v>
      </c>
      <c r="U72" s="29" t="s">
        <v>24</v>
      </c>
      <c r="V72" s="39" t="s">
        <v>25</v>
      </c>
      <c r="W72" s="45" t="s">
        <v>26</v>
      </c>
      <c r="X72" s="1">
        <v>65</v>
      </c>
    </row>
    <row r="73" spans="1:24" s="1" customFormat="1" ht="15" customHeight="1" x14ac:dyDescent="0.25">
      <c r="A73" s="132">
        <v>67</v>
      </c>
      <c r="B73" s="5" t="s">
        <v>307</v>
      </c>
      <c r="C73" s="43" t="s">
        <v>308</v>
      </c>
      <c r="D73" s="186">
        <v>6</v>
      </c>
      <c r="E73" s="196">
        <v>1619</v>
      </c>
      <c r="F73" s="197">
        <f t="shared" si="1"/>
        <v>53.966666666666669</v>
      </c>
      <c r="G73" s="7">
        <v>6946</v>
      </c>
      <c r="H73" s="5" t="s">
        <v>28</v>
      </c>
      <c r="I73" s="16" t="s">
        <v>37</v>
      </c>
      <c r="J73" s="35" t="s">
        <v>380</v>
      </c>
      <c r="K73" s="73" t="s">
        <v>311</v>
      </c>
      <c r="L73" s="4">
        <v>1913</v>
      </c>
      <c r="M73" s="4">
        <v>2382</v>
      </c>
      <c r="N73" s="5" t="s">
        <v>28</v>
      </c>
      <c r="O73" s="93" t="s">
        <v>312</v>
      </c>
      <c r="P73" s="6"/>
      <c r="Q73" s="24" t="s">
        <v>310</v>
      </c>
      <c r="R73" s="11"/>
      <c r="S73" s="5" t="s">
        <v>309</v>
      </c>
      <c r="T73" s="34" t="s">
        <v>24</v>
      </c>
      <c r="U73" s="24" t="s">
        <v>310</v>
      </c>
      <c r="V73" s="39" t="s">
        <v>25</v>
      </c>
      <c r="W73" s="45" t="s">
        <v>26</v>
      </c>
      <c r="X73" s="1">
        <v>66</v>
      </c>
    </row>
    <row r="74" spans="1:24" s="1" customFormat="1" ht="15" customHeight="1" x14ac:dyDescent="0.25">
      <c r="A74" s="133">
        <v>5</v>
      </c>
      <c r="B74" s="5" t="s">
        <v>224</v>
      </c>
      <c r="C74" s="43" t="s">
        <v>53</v>
      </c>
      <c r="D74" s="195">
        <v>1</v>
      </c>
      <c r="E74" s="193">
        <v>1847</v>
      </c>
      <c r="F74" s="194">
        <f t="shared" si="1"/>
        <v>61.56666666666667</v>
      </c>
      <c r="G74" s="7">
        <v>7485</v>
      </c>
      <c r="H74" s="5" t="s">
        <v>24</v>
      </c>
      <c r="I74" s="16" t="s">
        <v>37</v>
      </c>
      <c r="J74" s="35" t="s">
        <v>380</v>
      </c>
      <c r="K74" s="118" t="s">
        <v>450</v>
      </c>
      <c r="L74" s="4">
        <v>1913</v>
      </c>
      <c r="M74" s="4">
        <v>2267</v>
      </c>
      <c r="N74" s="5" t="s">
        <v>28</v>
      </c>
      <c r="O74" s="92" t="s">
        <v>227</v>
      </c>
      <c r="P74" s="13">
        <v>7485</v>
      </c>
      <c r="Q74" s="34" t="s">
        <v>24</v>
      </c>
      <c r="R74" s="11"/>
      <c r="S74" s="5" t="s">
        <v>225</v>
      </c>
      <c r="T74" s="34" t="s">
        <v>24</v>
      </c>
      <c r="U74" s="29" t="s">
        <v>24</v>
      </c>
      <c r="V74" s="8">
        <v>1</v>
      </c>
      <c r="W74" s="8">
        <v>2</v>
      </c>
      <c r="X74" s="1">
        <v>69</v>
      </c>
    </row>
    <row r="75" spans="1:24" s="1" customFormat="1" x14ac:dyDescent="0.25">
      <c r="A75" s="31"/>
      <c r="B75" s="19"/>
      <c r="C75" s="19"/>
      <c r="D75" s="19"/>
      <c r="E75" s="282">
        <v>526</v>
      </c>
      <c r="F75" s="283">
        <f t="shared" si="1"/>
        <v>17.533333333333335</v>
      </c>
      <c r="G75" s="21"/>
      <c r="H75" s="19"/>
      <c r="I75" s="19"/>
      <c r="J75" s="19"/>
      <c r="K75" s="19"/>
      <c r="L75" s="20"/>
      <c r="M75" s="20"/>
      <c r="N75" s="19"/>
      <c r="O75" s="19"/>
      <c r="P75" s="21"/>
      <c r="Q75" s="19"/>
      <c r="R75" s="25"/>
      <c r="S75" s="19"/>
      <c r="T75" s="19"/>
      <c r="U75" s="22"/>
      <c r="V75" s="40"/>
      <c r="W75" s="40"/>
    </row>
    <row r="76" spans="1:24" s="1" customFormat="1" x14ac:dyDescent="0.25">
      <c r="A76" s="32" t="s">
        <v>372</v>
      </c>
      <c r="B76" s="18"/>
      <c r="C76" s="18"/>
      <c r="D76" s="18"/>
      <c r="E76" s="32"/>
      <c r="F76" s="32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41"/>
      <c r="W76" s="41"/>
    </row>
    <row r="77" spans="1:24" s="1" customFormat="1" x14ac:dyDescent="0.25">
      <c r="A77" s="33" t="s">
        <v>373</v>
      </c>
      <c r="B77" s="18"/>
      <c r="C77" s="18"/>
      <c r="D77" s="18"/>
      <c r="E77" s="32"/>
      <c r="F77" s="32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41"/>
      <c r="W77" s="41"/>
    </row>
    <row r="78" spans="1:24" s="1" customFormat="1" x14ac:dyDescent="0.25">
      <c r="A78" s="26" t="s">
        <v>374</v>
      </c>
      <c r="E78" s="26"/>
      <c r="F78" s="26"/>
      <c r="T78" s="37"/>
    </row>
    <row r="79" spans="1:24" s="1" customFormat="1" x14ac:dyDescent="0.25">
      <c r="E79" s="26"/>
      <c r="F79" s="26"/>
    </row>
    <row r="80" spans="1:24" s="1" customFormat="1" x14ac:dyDescent="0.25">
      <c r="D80" s="203" t="s">
        <v>414</v>
      </c>
      <c r="E80" s="204" t="s">
        <v>413</v>
      </c>
      <c r="F80" s="204" t="s">
        <v>412</v>
      </c>
    </row>
    <row r="81" spans="4:7" x14ac:dyDescent="0.25">
      <c r="D81" s="198">
        <v>15</v>
      </c>
      <c r="E81" s="167" t="s">
        <v>406</v>
      </c>
      <c r="F81" s="205">
        <f>D81/70</f>
        <v>0.21428571428571427</v>
      </c>
      <c r="G81" s="216" t="s">
        <v>417</v>
      </c>
    </row>
    <row r="82" spans="4:7" x14ac:dyDescent="0.25">
      <c r="D82" s="199">
        <v>17</v>
      </c>
      <c r="E82" s="163" t="s">
        <v>415</v>
      </c>
      <c r="F82" s="206">
        <f t="shared" ref="F82:F87" si="2">D82/70</f>
        <v>0.24285714285714285</v>
      </c>
      <c r="G82" s="217"/>
    </row>
    <row r="83" spans="4:7" x14ac:dyDescent="0.25">
      <c r="D83" s="200">
        <v>19</v>
      </c>
      <c r="E83" s="172" t="s">
        <v>407</v>
      </c>
      <c r="F83" s="207">
        <f t="shared" si="2"/>
        <v>0.27142857142857141</v>
      </c>
      <c r="G83" s="218">
        <v>0.73</v>
      </c>
    </row>
    <row r="84" spans="4:7" x14ac:dyDescent="0.25">
      <c r="D84" s="192">
        <v>8</v>
      </c>
      <c r="E84" s="189" t="s">
        <v>408</v>
      </c>
      <c r="F84" s="208">
        <f t="shared" si="2"/>
        <v>0.11428571428571428</v>
      </c>
      <c r="G84" s="216" t="s">
        <v>416</v>
      </c>
    </row>
    <row r="85" spans="4:7" x14ac:dyDescent="0.25">
      <c r="D85" s="185">
        <v>4</v>
      </c>
      <c r="E85" s="182" t="s">
        <v>409</v>
      </c>
      <c r="F85" s="209">
        <f t="shared" si="2"/>
        <v>5.7142857142857141E-2</v>
      </c>
      <c r="G85" s="219"/>
    </row>
    <row r="86" spans="4:7" x14ac:dyDescent="0.25">
      <c r="D86" s="186">
        <v>6</v>
      </c>
      <c r="E86" s="178" t="s">
        <v>410</v>
      </c>
      <c r="F86" s="210">
        <f t="shared" si="2"/>
        <v>8.5714285714285715E-2</v>
      </c>
      <c r="G86" s="219"/>
    </row>
    <row r="87" spans="4:7" x14ac:dyDescent="0.25">
      <c r="D87" s="195">
        <v>1</v>
      </c>
      <c r="E87" s="193" t="s">
        <v>411</v>
      </c>
      <c r="F87" s="211">
        <f t="shared" si="2"/>
        <v>1.4285714285714285E-2</v>
      </c>
      <c r="G87" s="218">
        <v>0.27</v>
      </c>
    </row>
    <row r="88" spans="4:7" x14ac:dyDescent="0.25">
      <c r="D88" s="201">
        <v>70</v>
      </c>
      <c r="E88" s="202"/>
      <c r="F88" s="212">
        <v>1</v>
      </c>
    </row>
  </sheetData>
  <sortState ref="A5:Z74">
    <sortCondition ref="E5:E74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1"/>
  <sheetViews>
    <sheetView topLeftCell="A7" workbookViewId="0">
      <selection activeCell="A20" sqref="A20"/>
    </sheetView>
  </sheetViews>
  <sheetFormatPr baseColWidth="10" defaultRowHeight="15" x14ac:dyDescent="0.25"/>
  <cols>
    <col min="1" max="1" width="4" customWidth="1"/>
    <col min="2" max="2" width="18.28515625" customWidth="1"/>
    <col min="3" max="3" width="17" customWidth="1"/>
    <col min="4" max="4" width="14.5703125" customWidth="1"/>
    <col min="5" max="5" width="14" customWidth="1"/>
    <col min="7" max="7" width="25" customWidth="1"/>
    <col min="8" max="8" width="20.42578125" customWidth="1"/>
    <col min="9" max="9" width="18.140625" customWidth="1"/>
    <col min="10" max="10" width="4.7109375" style="1" customWidth="1"/>
    <col min="12" max="12" width="6.7109375" customWidth="1"/>
    <col min="13" max="13" width="9.140625" customWidth="1"/>
    <col min="14" max="14" width="13.42578125" customWidth="1"/>
    <col min="15" max="15" width="46.140625" customWidth="1"/>
    <col min="20" max="20" width="16.7109375" customWidth="1"/>
  </cols>
  <sheetData>
    <row r="1" spans="1:24" s="1" customFormat="1" ht="18.75" x14ac:dyDescent="0.3">
      <c r="A1" s="27" t="s">
        <v>418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36"/>
      <c r="W1" s="36"/>
    </row>
    <row r="2" spans="1:24" s="1" customFormat="1" x14ac:dyDescent="0.25">
      <c r="A2" s="26"/>
      <c r="D2" s="26"/>
      <c r="E2" s="26"/>
      <c r="V2" s="37"/>
      <c r="W2" s="37"/>
    </row>
    <row r="3" spans="1:24" s="1" customFormat="1" x14ac:dyDescent="0.25">
      <c r="A3" s="26"/>
      <c r="K3" s="1" t="s">
        <v>0</v>
      </c>
      <c r="V3" s="37"/>
      <c r="W3" s="37"/>
    </row>
    <row r="4" spans="1:24" s="1" customFormat="1" ht="15" customHeight="1" x14ac:dyDescent="0.25">
      <c r="A4" s="42" t="s">
        <v>1</v>
      </c>
      <c r="B4" s="3" t="s">
        <v>2</v>
      </c>
      <c r="C4" s="3" t="s">
        <v>3</v>
      </c>
      <c r="D4" s="222" t="s">
        <v>404</v>
      </c>
      <c r="E4" s="140" t="s">
        <v>405</v>
      </c>
      <c r="F4" s="3" t="s">
        <v>13</v>
      </c>
      <c r="G4" s="3" t="s">
        <v>14</v>
      </c>
      <c r="H4" s="3" t="s">
        <v>15</v>
      </c>
      <c r="I4" s="3" t="s">
        <v>8</v>
      </c>
      <c r="J4" s="52" t="s">
        <v>414</v>
      </c>
      <c r="K4" s="3" t="s">
        <v>9</v>
      </c>
      <c r="L4" s="3" t="s">
        <v>10</v>
      </c>
      <c r="M4" s="3" t="s">
        <v>11</v>
      </c>
      <c r="N4" s="3" t="s">
        <v>12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4</v>
      </c>
      <c r="T4" s="3" t="s">
        <v>5</v>
      </c>
      <c r="U4" s="3" t="s">
        <v>375</v>
      </c>
      <c r="V4" s="38" t="s">
        <v>6</v>
      </c>
      <c r="W4" s="38" t="s">
        <v>7</v>
      </c>
    </row>
    <row r="5" spans="1:24" s="1" customFormat="1" ht="15" customHeight="1" x14ac:dyDescent="0.25">
      <c r="A5" s="135">
        <v>41</v>
      </c>
      <c r="B5" s="5" t="s">
        <v>103</v>
      </c>
      <c r="C5" s="5" t="s">
        <v>80</v>
      </c>
      <c r="D5" s="189">
        <v>752</v>
      </c>
      <c r="E5" s="190">
        <f t="shared" ref="E5:E36" si="0">D5/30</f>
        <v>25.066666666666666</v>
      </c>
      <c r="F5" s="7">
        <v>6079</v>
      </c>
      <c r="G5" s="5" t="s">
        <v>107</v>
      </c>
      <c r="H5" s="76" t="s">
        <v>108</v>
      </c>
      <c r="I5" s="149" t="s">
        <v>105</v>
      </c>
      <c r="J5" s="232"/>
      <c r="K5" s="115" t="s">
        <v>106</v>
      </c>
      <c r="L5" s="4">
        <v>1913</v>
      </c>
      <c r="M5" s="4">
        <v>2370</v>
      </c>
      <c r="N5" s="5" t="s">
        <v>28</v>
      </c>
      <c r="O5" s="76" t="s">
        <v>31</v>
      </c>
      <c r="P5" s="13">
        <v>6906</v>
      </c>
      <c r="Q5" s="34" t="s">
        <v>24</v>
      </c>
      <c r="R5" s="2"/>
      <c r="S5" s="5" t="s">
        <v>104</v>
      </c>
      <c r="T5" s="17" t="s">
        <v>89</v>
      </c>
      <c r="U5" s="29" t="s">
        <v>24</v>
      </c>
      <c r="V5" s="39" t="s">
        <v>25</v>
      </c>
      <c r="W5" s="45" t="s">
        <v>26</v>
      </c>
      <c r="X5" s="1">
        <v>47</v>
      </c>
    </row>
    <row r="6" spans="1:24" s="1" customFormat="1" ht="15" customHeight="1" x14ac:dyDescent="0.25">
      <c r="A6" s="132">
        <v>67</v>
      </c>
      <c r="B6" s="5" t="s">
        <v>307</v>
      </c>
      <c r="C6" s="5" t="s">
        <v>308</v>
      </c>
      <c r="D6" s="178">
        <v>1619</v>
      </c>
      <c r="E6" s="179">
        <f t="shared" si="0"/>
        <v>53.966666666666669</v>
      </c>
      <c r="F6" s="7">
        <v>6946</v>
      </c>
      <c r="G6" s="5" t="s">
        <v>28</v>
      </c>
      <c r="H6" s="16" t="s">
        <v>37</v>
      </c>
      <c r="I6" s="145" t="s">
        <v>380</v>
      </c>
      <c r="J6" s="233"/>
      <c r="K6" s="115" t="s">
        <v>311</v>
      </c>
      <c r="L6" s="4">
        <v>1913</v>
      </c>
      <c r="M6" s="4">
        <v>2382</v>
      </c>
      <c r="N6" s="5" t="s">
        <v>28</v>
      </c>
      <c r="O6" s="93" t="s">
        <v>312</v>
      </c>
      <c r="P6" s="6"/>
      <c r="Q6" s="24" t="s">
        <v>310</v>
      </c>
      <c r="R6" s="11"/>
      <c r="S6" s="43" t="s">
        <v>309</v>
      </c>
      <c r="T6" s="50" t="s">
        <v>24</v>
      </c>
      <c r="U6" s="24" t="s">
        <v>310</v>
      </c>
      <c r="V6" s="39" t="s">
        <v>25</v>
      </c>
      <c r="W6" s="45" t="s">
        <v>26</v>
      </c>
      <c r="X6" s="1">
        <v>66</v>
      </c>
    </row>
    <row r="7" spans="1:24" s="1" customFormat="1" ht="15" customHeight="1" x14ac:dyDescent="0.25">
      <c r="A7" s="137">
        <v>8</v>
      </c>
      <c r="B7" s="5" t="s">
        <v>86</v>
      </c>
      <c r="C7" s="5" t="s">
        <v>87</v>
      </c>
      <c r="D7" s="167">
        <v>27</v>
      </c>
      <c r="E7" s="168">
        <f t="shared" si="0"/>
        <v>0.9</v>
      </c>
      <c r="F7" s="7">
        <v>5354</v>
      </c>
      <c r="G7" s="5" t="s">
        <v>91</v>
      </c>
      <c r="H7" s="90" t="s">
        <v>92</v>
      </c>
      <c r="I7" s="223" t="s">
        <v>83</v>
      </c>
      <c r="J7" s="233"/>
      <c r="K7" s="115" t="s">
        <v>90</v>
      </c>
      <c r="L7" s="4">
        <v>1910</v>
      </c>
      <c r="M7" s="4">
        <v>80</v>
      </c>
      <c r="N7" s="5" t="s">
        <v>28</v>
      </c>
      <c r="O7" s="81" t="s">
        <v>93</v>
      </c>
      <c r="P7" s="13">
        <v>5910</v>
      </c>
      <c r="Q7" s="34" t="s">
        <v>24</v>
      </c>
      <c r="R7" s="11"/>
      <c r="S7" s="5" t="s">
        <v>88</v>
      </c>
      <c r="T7" s="17" t="s">
        <v>89</v>
      </c>
      <c r="U7" s="29" t="s">
        <v>24</v>
      </c>
      <c r="V7" s="39" t="s">
        <v>25</v>
      </c>
      <c r="W7" s="45" t="s">
        <v>26</v>
      </c>
      <c r="X7" s="1">
        <v>5</v>
      </c>
    </row>
    <row r="8" spans="1:24" s="1" customFormat="1" ht="15" customHeight="1" x14ac:dyDescent="0.25">
      <c r="A8" s="131">
        <v>59</v>
      </c>
      <c r="B8" s="5" t="s">
        <v>79</v>
      </c>
      <c r="C8" s="5" t="s">
        <v>80</v>
      </c>
      <c r="D8" s="178">
        <v>1504</v>
      </c>
      <c r="E8" s="179">
        <f t="shared" si="0"/>
        <v>50.133333333333333</v>
      </c>
      <c r="F8" s="7">
        <v>6832</v>
      </c>
      <c r="G8" s="5" t="s">
        <v>85</v>
      </c>
      <c r="H8" s="84" t="s">
        <v>57</v>
      </c>
      <c r="I8" s="223" t="s">
        <v>83</v>
      </c>
      <c r="J8" s="233"/>
      <c r="K8" s="115" t="s">
        <v>84</v>
      </c>
      <c r="L8" s="4">
        <v>1908</v>
      </c>
      <c r="M8" s="4">
        <v>1582</v>
      </c>
      <c r="N8" s="5" t="s">
        <v>28</v>
      </c>
      <c r="O8" s="76" t="s">
        <v>31</v>
      </c>
      <c r="P8" s="13">
        <v>7304</v>
      </c>
      <c r="Q8" s="34" t="s">
        <v>24</v>
      </c>
      <c r="R8" s="11"/>
      <c r="S8" s="5" t="s">
        <v>81</v>
      </c>
      <c r="T8" s="35" t="s">
        <v>82</v>
      </c>
      <c r="U8" s="29" t="s">
        <v>24</v>
      </c>
      <c r="V8" s="39" t="s">
        <v>25</v>
      </c>
      <c r="W8" s="45" t="s">
        <v>26</v>
      </c>
      <c r="X8" s="1">
        <v>63</v>
      </c>
    </row>
    <row r="9" spans="1:24" s="1" customFormat="1" ht="15" customHeight="1" x14ac:dyDescent="0.25">
      <c r="A9" s="131">
        <v>40</v>
      </c>
      <c r="B9" s="5" t="s">
        <v>272</v>
      </c>
      <c r="C9" s="5" t="s">
        <v>40</v>
      </c>
      <c r="D9" s="178">
        <v>1519</v>
      </c>
      <c r="E9" s="179">
        <f t="shared" si="0"/>
        <v>50.633333333333333</v>
      </c>
      <c r="F9" s="7">
        <v>6846</v>
      </c>
      <c r="G9" s="5" t="s">
        <v>276</v>
      </c>
      <c r="H9" s="84" t="s">
        <v>57</v>
      </c>
      <c r="I9" s="224" t="s">
        <v>274</v>
      </c>
      <c r="J9" s="234">
        <v>5</v>
      </c>
      <c r="K9" s="115" t="s">
        <v>275</v>
      </c>
      <c r="L9" s="4">
        <v>1913</v>
      </c>
      <c r="M9" s="4">
        <v>2365</v>
      </c>
      <c r="N9" s="5" t="s">
        <v>28</v>
      </c>
      <c r="O9" s="76" t="s">
        <v>31</v>
      </c>
      <c r="P9" s="13">
        <v>7170</v>
      </c>
      <c r="Q9" s="9" t="s">
        <v>28</v>
      </c>
      <c r="R9" s="6" t="s">
        <v>277</v>
      </c>
      <c r="S9" s="43" t="s">
        <v>273</v>
      </c>
      <c r="T9" s="50" t="s">
        <v>24</v>
      </c>
      <c r="U9" s="29" t="s">
        <v>24</v>
      </c>
      <c r="V9" s="39" t="s">
        <v>25</v>
      </c>
      <c r="W9" s="8">
        <v>12</v>
      </c>
      <c r="X9" s="1">
        <v>64</v>
      </c>
    </row>
    <row r="10" spans="1:24" s="1" customFormat="1" ht="15" customHeight="1" x14ac:dyDescent="0.25">
      <c r="A10" s="134">
        <v>56</v>
      </c>
      <c r="B10" s="5" t="s">
        <v>206</v>
      </c>
      <c r="C10" s="5" t="s">
        <v>59</v>
      </c>
      <c r="D10" s="189">
        <v>903</v>
      </c>
      <c r="E10" s="190">
        <f t="shared" si="0"/>
        <v>30.1</v>
      </c>
      <c r="F10" s="7">
        <v>8155</v>
      </c>
      <c r="G10" s="2" t="s">
        <v>24</v>
      </c>
      <c r="H10" s="16" t="s">
        <v>37</v>
      </c>
      <c r="I10" s="145" t="s">
        <v>380</v>
      </c>
      <c r="J10" s="160"/>
      <c r="K10" s="51" t="s">
        <v>465</v>
      </c>
      <c r="L10" s="4">
        <v>1918</v>
      </c>
      <c r="M10" s="4">
        <v>1969</v>
      </c>
      <c r="N10" s="5" t="s">
        <v>28</v>
      </c>
      <c r="O10" s="92" t="s">
        <v>210</v>
      </c>
      <c r="P10" s="13">
        <v>8155</v>
      </c>
      <c r="Q10" s="34" t="s">
        <v>24</v>
      </c>
      <c r="R10" s="11"/>
      <c r="S10" s="43" t="s">
        <v>207</v>
      </c>
      <c r="T10" s="46" t="s">
        <v>208</v>
      </c>
      <c r="U10" s="29" t="s">
        <v>24</v>
      </c>
      <c r="V10" s="8">
        <v>7</v>
      </c>
      <c r="W10" s="8">
        <v>14</v>
      </c>
      <c r="X10" s="1">
        <v>70</v>
      </c>
    </row>
    <row r="11" spans="1:24" s="1" customFormat="1" ht="15" customHeight="1" x14ac:dyDescent="0.25">
      <c r="A11" s="137">
        <v>18</v>
      </c>
      <c r="B11" s="5" t="s">
        <v>46</v>
      </c>
      <c r="C11" s="5" t="s">
        <v>161</v>
      </c>
      <c r="D11" s="163">
        <v>113</v>
      </c>
      <c r="E11" s="164">
        <f t="shared" si="0"/>
        <v>3.7666666666666666</v>
      </c>
      <c r="F11" s="7">
        <v>5442</v>
      </c>
      <c r="G11" s="5" t="s">
        <v>164</v>
      </c>
      <c r="H11" s="84" t="s">
        <v>57</v>
      </c>
      <c r="I11" s="145" t="s">
        <v>380</v>
      </c>
      <c r="J11" s="235">
        <v>2</v>
      </c>
      <c r="K11" s="51" t="s">
        <v>163</v>
      </c>
      <c r="L11" s="4">
        <v>1913</v>
      </c>
      <c r="M11" s="4">
        <v>2313</v>
      </c>
      <c r="N11" s="5" t="s">
        <v>28</v>
      </c>
      <c r="O11" s="89" t="s">
        <v>165</v>
      </c>
      <c r="P11" s="13">
        <v>5447</v>
      </c>
      <c r="Q11" s="34" t="s">
        <v>24</v>
      </c>
      <c r="R11" s="11"/>
      <c r="S11" s="5" t="s">
        <v>162</v>
      </c>
      <c r="T11" s="9" t="s">
        <v>28</v>
      </c>
      <c r="U11" s="29" t="s">
        <v>24</v>
      </c>
      <c r="V11" s="39" t="s">
        <v>25</v>
      </c>
      <c r="W11" s="45" t="s">
        <v>26</v>
      </c>
      <c r="X11" s="1">
        <v>16</v>
      </c>
    </row>
    <row r="12" spans="1:24" s="1" customFormat="1" ht="15" customHeight="1" x14ac:dyDescent="0.25">
      <c r="A12" s="136">
        <v>33</v>
      </c>
      <c r="B12" s="5" t="s">
        <v>257</v>
      </c>
      <c r="C12" s="5" t="s">
        <v>161</v>
      </c>
      <c r="D12" s="163">
        <v>279</v>
      </c>
      <c r="E12" s="164">
        <f t="shared" si="0"/>
        <v>9.3000000000000007</v>
      </c>
      <c r="F12" s="7">
        <v>5608</v>
      </c>
      <c r="G12" s="5" t="s">
        <v>261</v>
      </c>
      <c r="H12" s="77" t="s">
        <v>262</v>
      </c>
      <c r="I12" s="147" t="s">
        <v>259</v>
      </c>
      <c r="J12" s="241">
        <v>1</v>
      </c>
      <c r="K12" s="229" t="s">
        <v>260</v>
      </c>
      <c r="L12" s="4">
        <v>1906</v>
      </c>
      <c r="M12" s="4">
        <v>419</v>
      </c>
      <c r="N12" s="5" t="s">
        <v>28</v>
      </c>
      <c r="O12" s="89" t="s">
        <v>263</v>
      </c>
      <c r="P12" s="13">
        <v>5694</v>
      </c>
      <c r="Q12" s="34" t="s">
        <v>24</v>
      </c>
      <c r="R12" s="11"/>
      <c r="S12" s="43" t="s">
        <v>258</v>
      </c>
      <c r="T12" s="50" t="s">
        <v>24</v>
      </c>
      <c r="U12" s="29" t="s">
        <v>24</v>
      </c>
      <c r="V12" s="39" t="s">
        <v>25</v>
      </c>
      <c r="W12" s="45" t="s">
        <v>26</v>
      </c>
      <c r="X12" s="1">
        <v>26</v>
      </c>
    </row>
    <row r="13" spans="1:24" s="1" customFormat="1" ht="15" customHeight="1" x14ac:dyDescent="0.25">
      <c r="A13" s="136">
        <v>19</v>
      </c>
      <c r="B13" s="5" t="s">
        <v>233</v>
      </c>
      <c r="C13" s="5" t="s">
        <v>47</v>
      </c>
      <c r="D13" s="172">
        <v>363</v>
      </c>
      <c r="E13" s="173">
        <f t="shared" si="0"/>
        <v>12.1</v>
      </c>
      <c r="F13" s="7">
        <v>5690</v>
      </c>
      <c r="G13" s="5" t="s">
        <v>236</v>
      </c>
      <c r="H13" s="88" t="s">
        <v>101</v>
      </c>
      <c r="I13" s="145" t="s">
        <v>380</v>
      </c>
      <c r="J13" s="242"/>
      <c r="K13" s="120" t="s">
        <v>235</v>
      </c>
      <c r="L13" s="4">
        <v>1913</v>
      </c>
      <c r="M13" s="4">
        <v>2315</v>
      </c>
      <c r="N13" s="5" t="s">
        <v>28</v>
      </c>
      <c r="O13" s="76" t="s">
        <v>31</v>
      </c>
      <c r="P13" s="13">
        <v>7289</v>
      </c>
      <c r="Q13" s="34" t="s">
        <v>24</v>
      </c>
      <c r="R13" s="12">
        <v>7547</v>
      </c>
      <c r="S13" s="43" t="s">
        <v>234</v>
      </c>
      <c r="T13" s="50" t="s">
        <v>24</v>
      </c>
      <c r="U13" s="29" t="s">
        <v>24</v>
      </c>
      <c r="V13" s="39" t="s">
        <v>25</v>
      </c>
      <c r="W13" s="45" t="s">
        <v>26</v>
      </c>
      <c r="X13" s="1">
        <v>31</v>
      </c>
    </row>
    <row r="14" spans="1:24" s="1" customFormat="1" ht="15" customHeight="1" x14ac:dyDescent="0.25">
      <c r="A14" s="136">
        <v>27</v>
      </c>
      <c r="B14" s="5" t="s">
        <v>250</v>
      </c>
      <c r="C14" s="5" t="s">
        <v>356</v>
      </c>
      <c r="D14" s="163">
        <v>358</v>
      </c>
      <c r="E14" s="164">
        <f t="shared" si="0"/>
        <v>11.933333333333334</v>
      </c>
      <c r="F14" s="7">
        <v>5651</v>
      </c>
      <c r="G14" s="5" t="s">
        <v>360</v>
      </c>
      <c r="H14" s="86" t="s">
        <v>30</v>
      </c>
      <c r="I14" s="225" t="s">
        <v>244</v>
      </c>
      <c r="J14" s="236"/>
      <c r="K14" s="120" t="s">
        <v>359</v>
      </c>
      <c r="L14" s="4">
        <v>1914</v>
      </c>
      <c r="M14" s="4">
        <v>1638</v>
      </c>
      <c r="N14" s="5" t="s">
        <v>28</v>
      </c>
      <c r="O14" s="76" t="s">
        <v>31</v>
      </c>
      <c r="P14" s="13">
        <v>7770</v>
      </c>
      <c r="Q14" s="34" t="s">
        <v>24</v>
      </c>
      <c r="R14" s="12">
        <v>8922</v>
      </c>
      <c r="S14" s="43" t="s">
        <v>357</v>
      </c>
      <c r="T14" s="46" t="s">
        <v>358</v>
      </c>
      <c r="U14" s="29" t="s">
        <v>24</v>
      </c>
      <c r="V14" s="39" t="s">
        <v>25</v>
      </c>
      <c r="W14" s="45" t="s">
        <v>26</v>
      </c>
      <c r="X14" s="1">
        <v>29</v>
      </c>
    </row>
    <row r="15" spans="1:24" s="1" customFormat="1" ht="15" customHeight="1" x14ac:dyDescent="0.25">
      <c r="A15" s="136">
        <v>24</v>
      </c>
      <c r="B15" s="5" t="s">
        <v>97</v>
      </c>
      <c r="C15" s="5" t="s">
        <v>40</v>
      </c>
      <c r="D15" s="163">
        <v>189</v>
      </c>
      <c r="E15" s="164">
        <f t="shared" si="0"/>
        <v>6.3</v>
      </c>
      <c r="F15" s="7">
        <v>5516</v>
      </c>
      <c r="G15" s="5" t="s">
        <v>100</v>
      </c>
      <c r="H15" s="88" t="s">
        <v>101</v>
      </c>
      <c r="I15" s="145" t="s">
        <v>380</v>
      </c>
      <c r="J15" s="236"/>
      <c r="K15" s="120" t="s">
        <v>99</v>
      </c>
      <c r="L15" s="4">
        <v>1912</v>
      </c>
      <c r="M15" s="4">
        <v>1075</v>
      </c>
      <c r="N15" s="5" t="s">
        <v>28</v>
      </c>
      <c r="O15" s="81" t="s">
        <v>102</v>
      </c>
      <c r="P15" s="13">
        <v>6340</v>
      </c>
      <c r="Q15" s="34" t="s">
        <v>24</v>
      </c>
      <c r="R15" s="12">
        <v>7509</v>
      </c>
      <c r="S15" s="5" t="s">
        <v>98</v>
      </c>
      <c r="T15" s="17" t="s">
        <v>89</v>
      </c>
      <c r="U15" s="29" t="s">
        <v>24</v>
      </c>
      <c r="V15" s="39" t="s">
        <v>25</v>
      </c>
      <c r="W15" s="45" t="s">
        <v>26</v>
      </c>
      <c r="X15" s="1">
        <v>19</v>
      </c>
    </row>
    <row r="16" spans="1:24" s="1" customFormat="1" ht="15" customHeight="1" x14ac:dyDescent="0.25">
      <c r="A16" s="136">
        <v>28</v>
      </c>
      <c r="B16" s="5" t="s">
        <v>250</v>
      </c>
      <c r="C16" s="5" t="s">
        <v>80</v>
      </c>
      <c r="D16" s="163">
        <v>317</v>
      </c>
      <c r="E16" s="164">
        <f t="shared" si="0"/>
        <v>10.566666666666666</v>
      </c>
      <c r="F16" s="7">
        <v>5644</v>
      </c>
      <c r="G16" s="5" t="s">
        <v>252</v>
      </c>
      <c r="H16" s="88" t="s">
        <v>101</v>
      </c>
      <c r="I16" s="145" t="s">
        <v>380</v>
      </c>
      <c r="J16" s="236"/>
      <c r="K16" s="120" t="s">
        <v>99</v>
      </c>
      <c r="L16" s="4">
        <v>1912</v>
      </c>
      <c r="M16" s="4">
        <v>374</v>
      </c>
      <c r="N16" s="5" t="s">
        <v>28</v>
      </c>
      <c r="O16" s="76" t="s">
        <v>31</v>
      </c>
      <c r="P16" s="13">
        <v>6374</v>
      </c>
      <c r="Q16" s="9" t="s">
        <v>28</v>
      </c>
      <c r="R16" s="12">
        <v>7394</v>
      </c>
      <c r="S16" s="5" t="s">
        <v>251</v>
      </c>
      <c r="T16" s="34" t="s">
        <v>24</v>
      </c>
      <c r="U16" s="29" t="s">
        <v>24</v>
      </c>
      <c r="V16" s="39" t="s">
        <v>25</v>
      </c>
      <c r="W16" s="8">
        <v>7</v>
      </c>
      <c r="X16" s="1">
        <v>27</v>
      </c>
    </row>
    <row r="17" spans="1:24" s="1" customFormat="1" ht="15" customHeight="1" x14ac:dyDescent="0.25">
      <c r="A17" s="136">
        <v>53</v>
      </c>
      <c r="B17" s="5" t="s">
        <v>336</v>
      </c>
      <c r="C17" s="5" t="s">
        <v>47</v>
      </c>
      <c r="D17" s="172">
        <v>420</v>
      </c>
      <c r="E17" s="173">
        <f t="shared" si="0"/>
        <v>14</v>
      </c>
      <c r="F17" s="7">
        <v>5747</v>
      </c>
      <c r="G17" s="5" t="s">
        <v>339</v>
      </c>
      <c r="H17" s="84" t="s">
        <v>57</v>
      </c>
      <c r="I17" s="145" t="s">
        <v>380</v>
      </c>
      <c r="J17" s="236"/>
      <c r="K17" s="120" t="s">
        <v>338</v>
      </c>
      <c r="L17" s="4">
        <v>1912</v>
      </c>
      <c r="M17" s="4">
        <v>1149</v>
      </c>
      <c r="N17" s="5" t="s">
        <v>28</v>
      </c>
      <c r="O17" s="76" t="s">
        <v>31</v>
      </c>
      <c r="P17" s="13">
        <v>7948</v>
      </c>
      <c r="Q17" s="34" t="s">
        <v>24</v>
      </c>
      <c r="R17" s="12">
        <v>8444</v>
      </c>
      <c r="S17" s="43" t="s">
        <v>337</v>
      </c>
      <c r="T17" s="49" t="s">
        <v>310</v>
      </c>
      <c r="U17" s="29" t="s">
        <v>24</v>
      </c>
      <c r="V17" s="39" t="s">
        <v>25</v>
      </c>
      <c r="W17" s="45" t="s">
        <v>26</v>
      </c>
      <c r="X17" s="1">
        <v>34</v>
      </c>
    </row>
    <row r="18" spans="1:24" s="1" customFormat="1" ht="15" customHeight="1" x14ac:dyDescent="0.25">
      <c r="A18" s="131">
        <v>14</v>
      </c>
      <c r="B18" s="5" t="s">
        <v>326</v>
      </c>
      <c r="C18" s="5" t="s">
        <v>80</v>
      </c>
      <c r="D18" s="178">
        <v>1444</v>
      </c>
      <c r="E18" s="179">
        <f t="shared" si="0"/>
        <v>48.133333333333333</v>
      </c>
      <c r="F18" s="7">
        <v>6771</v>
      </c>
      <c r="G18" s="5" t="s">
        <v>329</v>
      </c>
      <c r="H18" s="84" t="s">
        <v>57</v>
      </c>
      <c r="I18" s="145" t="s">
        <v>380</v>
      </c>
      <c r="J18" s="236">
        <v>6</v>
      </c>
      <c r="K18" s="120" t="s">
        <v>328</v>
      </c>
      <c r="L18" s="4">
        <v>1909</v>
      </c>
      <c r="M18" s="4">
        <v>857</v>
      </c>
      <c r="N18" s="5" t="s">
        <v>28</v>
      </c>
      <c r="O18" s="76" t="s">
        <v>330</v>
      </c>
      <c r="P18" s="13">
        <v>6890</v>
      </c>
      <c r="Q18" s="34" t="s">
        <v>24</v>
      </c>
      <c r="R18" s="11"/>
      <c r="S18" s="43" t="s">
        <v>327</v>
      </c>
      <c r="T18" s="49" t="s">
        <v>310</v>
      </c>
      <c r="U18" s="29" t="s">
        <v>24</v>
      </c>
      <c r="V18" s="39" t="s">
        <v>25</v>
      </c>
      <c r="W18" s="45" t="s">
        <v>26</v>
      </c>
      <c r="X18" s="1">
        <v>59</v>
      </c>
    </row>
    <row r="19" spans="1:24" s="1" customFormat="1" ht="15" customHeight="1" x14ac:dyDescent="0.25">
      <c r="A19" s="136">
        <v>9</v>
      </c>
      <c r="B19" s="5" t="s">
        <v>86</v>
      </c>
      <c r="C19" s="5" t="s">
        <v>80</v>
      </c>
      <c r="D19" s="163">
        <v>219</v>
      </c>
      <c r="E19" s="164">
        <f t="shared" si="0"/>
        <v>7.3</v>
      </c>
      <c r="F19" s="7">
        <v>5747</v>
      </c>
      <c r="G19" s="5" t="s">
        <v>391</v>
      </c>
      <c r="H19" s="84" t="s">
        <v>57</v>
      </c>
      <c r="I19" s="145" t="s">
        <v>380</v>
      </c>
      <c r="J19" s="60"/>
      <c r="K19" s="118" t="s">
        <v>95</v>
      </c>
      <c r="L19" s="4">
        <v>1902</v>
      </c>
      <c r="M19" s="4">
        <v>1105</v>
      </c>
      <c r="N19" s="5" t="s">
        <v>28</v>
      </c>
      <c r="O19" s="81" t="s">
        <v>96</v>
      </c>
      <c r="P19" s="13">
        <v>6194</v>
      </c>
      <c r="Q19" s="34" t="s">
        <v>24</v>
      </c>
      <c r="R19" s="12">
        <v>7276</v>
      </c>
      <c r="S19" s="43" t="s">
        <v>94</v>
      </c>
      <c r="T19" s="47" t="s">
        <v>89</v>
      </c>
      <c r="U19" s="29" t="s">
        <v>24</v>
      </c>
      <c r="V19" s="39" t="s">
        <v>25</v>
      </c>
      <c r="W19" s="45" t="s">
        <v>26</v>
      </c>
      <c r="X19" s="1">
        <v>32</v>
      </c>
    </row>
    <row r="20" spans="1:24" s="1" customFormat="1" ht="15" customHeight="1" x14ac:dyDescent="0.25">
      <c r="A20" s="339">
        <v>55</v>
      </c>
      <c r="B20" s="5" t="s">
        <v>296</v>
      </c>
      <c r="C20" s="5" t="s">
        <v>53</v>
      </c>
      <c r="D20" s="189">
        <v>958</v>
      </c>
      <c r="E20" s="190">
        <f t="shared" si="0"/>
        <v>31.933333333333334</v>
      </c>
      <c r="F20" s="7">
        <v>6285</v>
      </c>
      <c r="G20" s="5" t="s">
        <v>299</v>
      </c>
      <c r="H20" s="76" t="s">
        <v>108</v>
      </c>
      <c r="I20" s="225" t="s">
        <v>244</v>
      </c>
      <c r="J20" s="61"/>
      <c r="K20" s="118" t="s">
        <v>298</v>
      </c>
      <c r="L20" s="4">
        <v>1913</v>
      </c>
      <c r="M20" s="4">
        <v>2427</v>
      </c>
      <c r="N20" s="5" t="s">
        <v>28</v>
      </c>
      <c r="O20" s="76" t="s">
        <v>31</v>
      </c>
      <c r="P20" s="13">
        <v>6428</v>
      </c>
      <c r="Q20" s="34" t="s">
        <v>24</v>
      </c>
      <c r="R20" s="11"/>
      <c r="S20" s="43" t="s">
        <v>297</v>
      </c>
      <c r="T20" s="50" t="s">
        <v>24</v>
      </c>
      <c r="U20" s="29" t="s">
        <v>24</v>
      </c>
      <c r="V20" s="39" t="s">
        <v>25</v>
      </c>
      <c r="W20" s="45" t="s">
        <v>26</v>
      </c>
      <c r="X20" s="1">
        <v>51</v>
      </c>
    </row>
    <row r="21" spans="1:24" s="1" customFormat="1" ht="15" customHeight="1" x14ac:dyDescent="0.25">
      <c r="A21" s="133">
        <v>5</v>
      </c>
      <c r="B21" s="5" t="s">
        <v>224</v>
      </c>
      <c r="C21" s="5" t="s">
        <v>53</v>
      </c>
      <c r="D21" s="193">
        <v>1847</v>
      </c>
      <c r="E21" s="194">
        <f t="shared" si="0"/>
        <v>61.56666666666667</v>
      </c>
      <c r="F21" s="7">
        <v>7485</v>
      </c>
      <c r="G21" s="5" t="s">
        <v>24</v>
      </c>
      <c r="H21" s="16" t="s">
        <v>37</v>
      </c>
      <c r="I21" s="145" t="s">
        <v>380</v>
      </c>
      <c r="J21" s="62">
        <v>3</v>
      </c>
      <c r="K21" s="118" t="s">
        <v>450</v>
      </c>
      <c r="L21" s="4">
        <v>1913</v>
      </c>
      <c r="M21" s="4">
        <v>2267</v>
      </c>
      <c r="N21" s="5" t="s">
        <v>28</v>
      </c>
      <c r="O21" s="92" t="s">
        <v>227</v>
      </c>
      <c r="P21" s="13">
        <v>7485</v>
      </c>
      <c r="Q21" s="34" t="s">
        <v>24</v>
      </c>
      <c r="R21" s="11"/>
      <c r="S21" s="43" t="s">
        <v>225</v>
      </c>
      <c r="T21" s="50" t="s">
        <v>24</v>
      </c>
      <c r="U21" s="29" t="s">
        <v>24</v>
      </c>
      <c r="V21" s="8">
        <v>1</v>
      </c>
      <c r="W21" s="8">
        <v>2</v>
      </c>
      <c r="X21" s="1">
        <v>69</v>
      </c>
    </row>
    <row r="22" spans="1:24" s="1" customFormat="1" ht="15" customHeight="1" x14ac:dyDescent="0.25">
      <c r="A22" s="137">
        <v>44</v>
      </c>
      <c r="B22" s="5" t="s">
        <v>281</v>
      </c>
      <c r="C22" s="5" t="s">
        <v>40</v>
      </c>
      <c r="D22" s="167">
        <v>34</v>
      </c>
      <c r="E22" s="168">
        <f t="shared" si="0"/>
        <v>1.1333333333333333</v>
      </c>
      <c r="F22" s="7">
        <v>5371</v>
      </c>
      <c r="G22" s="5" t="s">
        <v>144</v>
      </c>
      <c r="H22" s="84" t="s">
        <v>57</v>
      </c>
      <c r="I22" s="145" t="s">
        <v>380</v>
      </c>
      <c r="J22" s="237"/>
      <c r="K22" s="46" t="s">
        <v>194</v>
      </c>
      <c r="L22" s="4">
        <v>1903</v>
      </c>
      <c r="M22" s="4">
        <v>2497</v>
      </c>
      <c r="N22" s="5" t="s">
        <v>28</v>
      </c>
      <c r="O22" s="76" t="s">
        <v>31</v>
      </c>
      <c r="P22" s="13">
        <v>7598</v>
      </c>
      <c r="Q22" s="34" t="s">
        <v>24</v>
      </c>
      <c r="R22" s="2"/>
      <c r="S22" s="43" t="s">
        <v>282</v>
      </c>
      <c r="T22" s="50" t="s">
        <v>24</v>
      </c>
      <c r="U22" s="29" t="s">
        <v>24</v>
      </c>
      <c r="V22" s="39" t="s">
        <v>25</v>
      </c>
      <c r="W22" s="45" t="s">
        <v>26</v>
      </c>
      <c r="X22" s="1">
        <v>9</v>
      </c>
    </row>
    <row r="23" spans="1:24" s="1" customFormat="1" ht="15" customHeight="1" x14ac:dyDescent="0.25">
      <c r="A23" s="137">
        <v>11</v>
      </c>
      <c r="B23" s="5" t="s">
        <v>191</v>
      </c>
      <c r="C23" s="5" t="s">
        <v>40</v>
      </c>
      <c r="D23" s="167">
        <v>55</v>
      </c>
      <c r="E23" s="168">
        <f t="shared" si="0"/>
        <v>1.8333333333333333</v>
      </c>
      <c r="F23" s="7">
        <v>5383</v>
      </c>
      <c r="G23" s="5" t="s">
        <v>144</v>
      </c>
      <c r="H23" s="84" t="s">
        <v>57</v>
      </c>
      <c r="I23" s="145" t="s">
        <v>380</v>
      </c>
      <c r="J23" s="237"/>
      <c r="K23" s="46" t="s">
        <v>194</v>
      </c>
      <c r="L23" s="4">
        <v>1909</v>
      </c>
      <c r="M23" s="4">
        <v>1846</v>
      </c>
      <c r="N23" s="85" t="s">
        <v>124</v>
      </c>
      <c r="O23" s="76" t="s">
        <v>31</v>
      </c>
      <c r="P23" s="13">
        <v>7631</v>
      </c>
      <c r="Q23" s="34" t="s">
        <v>24</v>
      </c>
      <c r="R23" s="11"/>
      <c r="S23" s="43" t="s">
        <v>192</v>
      </c>
      <c r="T23" s="46" t="s">
        <v>193</v>
      </c>
      <c r="U23" s="29" t="s">
        <v>24</v>
      </c>
      <c r="V23" s="39" t="s">
        <v>25</v>
      </c>
      <c r="W23" s="45" t="s">
        <v>26</v>
      </c>
      <c r="X23" s="1">
        <v>14</v>
      </c>
    </row>
    <row r="24" spans="1:24" s="1" customFormat="1" ht="15" customHeight="1" x14ac:dyDescent="0.25">
      <c r="A24" s="137">
        <v>16</v>
      </c>
      <c r="B24" s="5" t="s">
        <v>72</v>
      </c>
      <c r="C24" s="5" t="s">
        <v>73</v>
      </c>
      <c r="D24" s="167">
        <v>40</v>
      </c>
      <c r="E24" s="168">
        <f t="shared" si="0"/>
        <v>1.3333333333333333</v>
      </c>
      <c r="F24" s="7">
        <v>5378</v>
      </c>
      <c r="G24" s="5" t="s">
        <v>77</v>
      </c>
      <c r="H24" s="84" t="s">
        <v>57</v>
      </c>
      <c r="I24" s="145" t="s">
        <v>380</v>
      </c>
      <c r="J24" s="237"/>
      <c r="K24" s="46" t="s">
        <v>76</v>
      </c>
      <c r="L24" s="4">
        <v>1902</v>
      </c>
      <c r="M24" s="4">
        <v>1181</v>
      </c>
      <c r="N24" s="5" t="s">
        <v>28</v>
      </c>
      <c r="O24" s="84" t="s">
        <v>382</v>
      </c>
      <c r="P24" s="13">
        <v>6967</v>
      </c>
      <c r="Q24" s="15" t="s">
        <v>78</v>
      </c>
      <c r="R24" s="11"/>
      <c r="S24" s="5" t="s">
        <v>74</v>
      </c>
      <c r="T24" s="35" t="s">
        <v>75</v>
      </c>
      <c r="U24" s="29" t="s">
        <v>24</v>
      </c>
      <c r="V24" s="39" t="s">
        <v>25</v>
      </c>
      <c r="W24" s="8">
        <v>5</v>
      </c>
      <c r="X24" s="1">
        <v>11</v>
      </c>
    </row>
    <row r="25" spans="1:24" s="1" customFormat="1" ht="15" customHeight="1" x14ac:dyDescent="0.25">
      <c r="A25" s="136">
        <v>69</v>
      </c>
      <c r="B25" s="5" t="s">
        <v>340</v>
      </c>
      <c r="C25" s="5" t="s">
        <v>40</v>
      </c>
      <c r="D25" s="163">
        <v>204</v>
      </c>
      <c r="E25" s="164">
        <f t="shared" si="0"/>
        <v>6.8</v>
      </c>
      <c r="F25" s="7">
        <v>5543</v>
      </c>
      <c r="G25" s="5" t="s">
        <v>56</v>
      </c>
      <c r="H25" s="84" t="s">
        <v>57</v>
      </c>
      <c r="I25" s="145" t="s">
        <v>380</v>
      </c>
      <c r="J25" s="237"/>
      <c r="K25" s="46" t="s">
        <v>76</v>
      </c>
      <c r="L25" s="4">
        <v>1900</v>
      </c>
      <c r="M25" s="4">
        <v>721</v>
      </c>
      <c r="N25" s="5" t="s">
        <v>28</v>
      </c>
      <c r="O25" s="76" t="s">
        <v>31</v>
      </c>
      <c r="P25" s="7">
        <v>7829</v>
      </c>
      <c r="Q25" s="34" t="s">
        <v>24</v>
      </c>
      <c r="R25" s="11"/>
      <c r="S25" s="5" t="s">
        <v>341</v>
      </c>
      <c r="T25" s="24" t="s">
        <v>310</v>
      </c>
      <c r="U25" s="24" t="s">
        <v>310</v>
      </c>
      <c r="V25" s="39" t="s">
        <v>25</v>
      </c>
      <c r="W25" s="45" t="s">
        <v>26</v>
      </c>
      <c r="X25" s="1">
        <v>22</v>
      </c>
    </row>
    <row r="26" spans="1:24" s="1" customFormat="1" ht="15" customHeight="1" x14ac:dyDescent="0.25">
      <c r="A26" s="131">
        <v>15</v>
      </c>
      <c r="B26" s="5" t="s">
        <v>72</v>
      </c>
      <c r="C26" s="5" t="s">
        <v>151</v>
      </c>
      <c r="D26" s="220">
        <v>1167</v>
      </c>
      <c r="E26" s="221">
        <f t="shared" si="0"/>
        <v>38.9</v>
      </c>
      <c r="F26" s="7">
        <v>6718</v>
      </c>
      <c r="G26" s="5" t="s">
        <v>229</v>
      </c>
      <c r="H26" s="15" t="s">
        <v>230</v>
      </c>
      <c r="I26" s="143" t="s">
        <v>379</v>
      </c>
      <c r="J26" s="237"/>
      <c r="K26" s="46" t="s">
        <v>76</v>
      </c>
      <c r="L26" s="4">
        <v>1901</v>
      </c>
      <c r="M26" s="4">
        <v>2135</v>
      </c>
      <c r="N26" s="5" t="s">
        <v>28</v>
      </c>
      <c r="O26" s="24" t="s">
        <v>231</v>
      </c>
      <c r="P26" s="13">
        <v>6794</v>
      </c>
      <c r="Q26" s="15" t="s">
        <v>232</v>
      </c>
      <c r="R26" s="11"/>
      <c r="S26" s="5" t="s">
        <v>228</v>
      </c>
      <c r="T26" s="34" t="s">
        <v>24</v>
      </c>
      <c r="U26" s="29" t="s">
        <v>24</v>
      </c>
      <c r="V26" s="8">
        <v>3</v>
      </c>
      <c r="W26" s="8">
        <v>4</v>
      </c>
      <c r="X26" s="1">
        <v>58</v>
      </c>
    </row>
    <row r="27" spans="1:24" s="1" customFormat="1" ht="15" customHeight="1" x14ac:dyDescent="0.25">
      <c r="A27" s="131">
        <v>10</v>
      </c>
      <c r="B27" s="5" t="s">
        <v>323</v>
      </c>
      <c r="C27" s="5" t="s">
        <v>53</v>
      </c>
      <c r="D27" s="178">
        <v>1543</v>
      </c>
      <c r="E27" s="179">
        <f t="shared" si="0"/>
        <v>51.43333333333333</v>
      </c>
      <c r="F27" s="7">
        <v>6872</v>
      </c>
      <c r="G27" s="5" t="s">
        <v>325</v>
      </c>
      <c r="H27" s="78" t="s">
        <v>149</v>
      </c>
      <c r="I27" s="145" t="s">
        <v>380</v>
      </c>
      <c r="J27" s="237"/>
      <c r="K27" s="46" t="s">
        <v>76</v>
      </c>
      <c r="L27" s="4">
        <v>1902</v>
      </c>
      <c r="M27" s="4">
        <v>1234</v>
      </c>
      <c r="N27" s="5" t="s">
        <v>28</v>
      </c>
      <c r="O27" s="76" t="s">
        <v>31</v>
      </c>
      <c r="P27" s="13">
        <v>7027</v>
      </c>
      <c r="Q27" s="34" t="s">
        <v>24</v>
      </c>
      <c r="R27" s="12">
        <v>7633</v>
      </c>
      <c r="S27" s="5" t="s">
        <v>324</v>
      </c>
      <c r="T27" s="24" t="s">
        <v>310</v>
      </c>
      <c r="U27" s="29" t="s">
        <v>24</v>
      </c>
      <c r="V27" s="39" t="s">
        <v>25</v>
      </c>
      <c r="W27" s="45" t="s">
        <v>26</v>
      </c>
      <c r="X27" s="1">
        <v>65</v>
      </c>
    </row>
    <row r="28" spans="1:24" s="1" customFormat="1" ht="15" customHeight="1" x14ac:dyDescent="0.25">
      <c r="A28" s="137">
        <v>32</v>
      </c>
      <c r="B28" s="5" t="s">
        <v>39</v>
      </c>
      <c r="C28" s="5" t="s">
        <v>40</v>
      </c>
      <c r="D28" s="167">
        <v>20</v>
      </c>
      <c r="E28" s="168">
        <f t="shared" si="0"/>
        <v>0.66666666666666663</v>
      </c>
      <c r="F28" s="7">
        <v>5348</v>
      </c>
      <c r="G28" s="5" t="s">
        <v>44</v>
      </c>
      <c r="H28" s="89" t="s">
        <v>45</v>
      </c>
      <c r="I28" s="145" t="s">
        <v>380</v>
      </c>
      <c r="J28" s="237"/>
      <c r="K28" s="46" t="s">
        <v>43</v>
      </c>
      <c r="L28" s="4">
        <v>1908</v>
      </c>
      <c r="M28" s="4">
        <v>2306</v>
      </c>
      <c r="N28" s="5" t="s">
        <v>28</v>
      </c>
      <c r="O28" s="76" t="s">
        <v>31</v>
      </c>
      <c r="P28" s="13">
        <v>7631</v>
      </c>
      <c r="Q28" s="34" t="s">
        <v>24</v>
      </c>
      <c r="R28" s="11"/>
      <c r="S28" s="5" t="s">
        <v>41</v>
      </c>
      <c r="T28" s="35" t="s">
        <v>42</v>
      </c>
      <c r="U28" s="29" t="s">
        <v>24</v>
      </c>
      <c r="V28" s="39" t="s">
        <v>25</v>
      </c>
      <c r="W28" s="45" t="s">
        <v>26</v>
      </c>
      <c r="X28" s="1">
        <v>1</v>
      </c>
    </row>
    <row r="29" spans="1:24" s="1" customFormat="1" ht="15" customHeight="1" x14ac:dyDescent="0.25">
      <c r="A29" s="137">
        <v>38</v>
      </c>
      <c r="B29" s="5" t="s">
        <v>264</v>
      </c>
      <c r="C29" s="5" t="s">
        <v>110</v>
      </c>
      <c r="D29" s="167">
        <v>21</v>
      </c>
      <c r="E29" s="168">
        <f t="shared" si="0"/>
        <v>0.7</v>
      </c>
      <c r="F29" s="7">
        <v>5348</v>
      </c>
      <c r="G29" s="5" t="s">
        <v>266</v>
      </c>
      <c r="H29" s="89" t="s">
        <v>45</v>
      </c>
      <c r="I29" s="145" t="s">
        <v>380</v>
      </c>
      <c r="J29" s="237"/>
      <c r="K29" s="46" t="s">
        <v>43</v>
      </c>
      <c r="L29" s="4">
        <v>1914</v>
      </c>
      <c r="M29" s="4">
        <v>2110</v>
      </c>
      <c r="N29" s="5" t="s">
        <v>28</v>
      </c>
      <c r="O29" s="76" t="s">
        <v>31</v>
      </c>
      <c r="P29" s="13">
        <v>7616</v>
      </c>
      <c r="Q29" s="34" t="s">
        <v>24</v>
      </c>
      <c r="R29" s="11"/>
      <c r="S29" s="5" t="s">
        <v>265</v>
      </c>
      <c r="T29" s="34" t="s">
        <v>24</v>
      </c>
      <c r="U29" s="29" t="s">
        <v>24</v>
      </c>
      <c r="V29" s="39" t="s">
        <v>25</v>
      </c>
      <c r="W29" s="45" t="s">
        <v>26</v>
      </c>
      <c r="X29" s="1">
        <v>3</v>
      </c>
    </row>
    <row r="30" spans="1:24" s="1" customFormat="1" ht="15" customHeight="1" x14ac:dyDescent="0.25">
      <c r="A30" s="137">
        <v>50</v>
      </c>
      <c r="B30" s="5" t="s">
        <v>174</v>
      </c>
      <c r="C30" s="5" t="s">
        <v>47</v>
      </c>
      <c r="D30" s="167">
        <v>47</v>
      </c>
      <c r="E30" s="168">
        <f t="shared" si="0"/>
        <v>1.5666666666666667</v>
      </c>
      <c r="F30" s="7">
        <v>5383</v>
      </c>
      <c r="G30" s="5" t="s">
        <v>176</v>
      </c>
      <c r="H30" s="84" t="s">
        <v>57</v>
      </c>
      <c r="I30" s="145" t="s">
        <v>380</v>
      </c>
      <c r="J30" s="237"/>
      <c r="K30" s="46" t="s">
        <v>43</v>
      </c>
      <c r="L30" s="4">
        <v>1902</v>
      </c>
      <c r="M30" s="4">
        <v>1110</v>
      </c>
      <c r="N30" s="5" t="s">
        <v>28</v>
      </c>
      <c r="O30" s="76" t="s">
        <v>31</v>
      </c>
      <c r="P30" s="13">
        <v>7686</v>
      </c>
      <c r="Q30" s="34" t="s">
        <v>24</v>
      </c>
      <c r="R30" s="11"/>
      <c r="S30" s="5" t="s">
        <v>175</v>
      </c>
      <c r="T30" s="9" t="s">
        <v>28</v>
      </c>
      <c r="U30" s="29" t="s">
        <v>24</v>
      </c>
      <c r="V30" s="39" t="s">
        <v>25</v>
      </c>
      <c r="W30" s="45" t="s">
        <v>26</v>
      </c>
      <c r="X30" s="1">
        <v>13</v>
      </c>
    </row>
    <row r="31" spans="1:24" s="1" customFormat="1" ht="15" customHeight="1" x14ac:dyDescent="0.25">
      <c r="A31" s="136">
        <v>47</v>
      </c>
      <c r="B31" s="5" t="s">
        <v>52</v>
      </c>
      <c r="C31" s="5" t="s">
        <v>53</v>
      </c>
      <c r="D31" s="163">
        <v>193</v>
      </c>
      <c r="E31" s="164">
        <f t="shared" si="0"/>
        <v>6.4333333333333336</v>
      </c>
      <c r="F31" s="7">
        <v>5530</v>
      </c>
      <c r="G31" s="5" t="s">
        <v>56</v>
      </c>
      <c r="H31" s="84" t="s">
        <v>57</v>
      </c>
      <c r="I31" s="145" t="s">
        <v>380</v>
      </c>
      <c r="J31" s="237"/>
      <c r="K31" s="46" t="s">
        <v>55</v>
      </c>
      <c r="L31" s="4">
        <v>1903</v>
      </c>
      <c r="M31" s="4">
        <v>2474</v>
      </c>
      <c r="N31" s="5" t="s">
        <v>28</v>
      </c>
      <c r="O31" s="76" t="s">
        <v>31</v>
      </c>
      <c r="P31" s="13">
        <v>6534</v>
      </c>
      <c r="Q31" s="34" t="s">
        <v>24</v>
      </c>
      <c r="R31" s="11"/>
      <c r="S31" s="43" t="s">
        <v>54</v>
      </c>
      <c r="T31" s="46" t="s">
        <v>49</v>
      </c>
      <c r="U31" s="29" t="s">
        <v>24</v>
      </c>
      <c r="V31" s="39" t="s">
        <v>25</v>
      </c>
      <c r="W31" s="45" t="s">
        <v>26</v>
      </c>
      <c r="X31" s="1">
        <v>21</v>
      </c>
    </row>
    <row r="32" spans="1:24" s="1" customFormat="1" ht="15" customHeight="1" x14ac:dyDescent="0.25">
      <c r="A32" s="136">
        <v>3</v>
      </c>
      <c r="B32" s="5" t="s">
        <v>220</v>
      </c>
      <c r="C32" s="5" t="s">
        <v>221</v>
      </c>
      <c r="D32" s="163">
        <v>315</v>
      </c>
      <c r="E32" s="164">
        <f t="shared" si="0"/>
        <v>10.5</v>
      </c>
      <c r="F32" s="7">
        <v>5647</v>
      </c>
      <c r="G32" s="5" t="s">
        <v>223</v>
      </c>
      <c r="H32" s="73" t="s">
        <v>120</v>
      </c>
      <c r="I32" s="145" t="s">
        <v>380</v>
      </c>
      <c r="J32" s="237"/>
      <c r="K32" s="46" t="s">
        <v>55</v>
      </c>
      <c r="L32" s="4">
        <v>1906</v>
      </c>
      <c r="M32" s="4">
        <v>69</v>
      </c>
      <c r="N32" s="5" t="s">
        <v>28</v>
      </c>
      <c r="O32" s="76" t="s">
        <v>31</v>
      </c>
      <c r="P32" s="13">
        <v>6540</v>
      </c>
      <c r="Q32" s="9" t="s">
        <v>28</v>
      </c>
      <c r="R32" s="12">
        <v>7816</v>
      </c>
      <c r="S32" s="43" t="s">
        <v>222</v>
      </c>
      <c r="T32" s="50" t="s">
        <v>24</v>
      </c>
      <c r="U32" s="29" t="s">
        <v>24</v>
      </c>
      <c r="V32" s="39" t="s">
        <v>25</v>
      </c>
      <c r="W32" s="8">
        <v>1</v>
      </c>
      <c r="X32" s="1">
        <v>28</v>
      </c>
    </row>
    <row r="33" spans="1:24" s="1" customFormat="1" ht="15" customHeight="1" x14ac:dyDescent="0.25">
      <c r="A33" s="135">
        <v>42</v>
      </c>
      <c r="B33" s="5" t="s">
        <v>170</v>
      </c>
      <c r="C33" s="5" t="s">
        <v>40</v>
      </c>
      <c r="D33" s="172">
        <v>513</v>
      </c>
      <c r="E33" s="173">
        <f t="shared" si="0"/>
        <v>17.100000000000001</v>
      </c>
      <c r="F33" s="7">
        <v>6054</v>
      </c>
      <c r="G33" s="5" t="s">
        <v>173</v>
      </c>
      <c r="H33" s="86" t="s">
        <v>30</v>
      </c>
      <c r="I33" s="145" t="s">
        <v>380</v>
      </c>
      <c r="J33" s="237"/>
      <c r="K33" s="46" t="s">
        <v>172</v>
      </c>
      <c r="L33" s="4">
        <v>1915</v>
      </c>
      <c r="M33" s="4">
        <v>2289</v>
      </c>
      <c r="N33" s="5" t="s">
        <v>28</v>
      </c>
      <c r="O33" s="76" t="s">
        <v>31</v>
      </c>
      <c r="P33" s="13">
        <v>7986</v>
      </c>
      <c r="Q33" s="34" t="s">
        <v>24</v>
      </c>
      <c r="R33" s="2"/>
      <c r="S33" s="43" t="s">
        <v>171</v>
      </c>
      <c r="T33" s="48" t="s">
        <v>28</v>
      </c>
      <c r="U33" s="29" t="s">
        <v>24</v>
      </c>
      <c r="V33" s="39" t="s">
        <v>25</v>
      </c>
      <c r="W33" s="45" t="s">
        <v>26</v>
      </c>
      <c r="X33" s="1">
        <v>46</v>
      </c>
    </row>
    <row r="34" spans="1:24" s="1" customFormat="1" ht="15" customHeight="1" x14ac:dyDescent="0.25">
      <c r="A34" s="339">
        <v>45</v>
      </c>
      <c r="B34" s="5" t="s">
        <v>283</v>
      </c>
      <c r="C34" s="5" t="s">
        <v>284</v>
      </c>
      <c r="D34" s="189">
        <v>859</v>
      </c>
      <c r="E34" s="190">
        <f t="shared" si="0"/>
        <v>28.633333333333333</v>
      </c>
      <c r="F34" s="7">
        <v>6221</v>
      </c>
      <c r="G34" s="5" t="s">
        <v>287</v>
      </c>
      <c r="H34" s="74" t="s">
        <v>398</v>
      </c>
      <c r="I34" s="145" t="s">
        <v>380</v>
      </c>
      <c r="J34" s="237"/>
      <c r="K34" s="46" t="s">
        <v>286</v>
      </c>
      <c r="L34" s="4">
        <v>1914</v>
      </c>
      <c r="M34" s="4">
        <v>1708</v>
      </c>
      <c r="N34" s="5" t="s">
        <v>28</v>
      </c>
      <c r="O34" s="81" t="s">
        <v>102</v>
      </c>
      <c r="P34" s="13">
        <v>6230</v>
      </c>
      <c r="Q34" s="34" t="s">
        <v>24</v>
      </c>
      <c r="R34" s="12">
        <v>6203</v>
      </c>
      <c r="S34" s="43" t="s">
        <v>285</v>
      </c>
      <c r="T34" s="50" t="s">
        <v>24</v>
      </c>
      <c r="U34" s="29" t="s">
        <v>24</v>
      </c>
      <c r="V34" s="39" t="s">
        <v>25</v>
      </c>
      <c r="W34" s="45" t="s">
        <v>26</v>
      </c>
      <c r="X34" s="1">
        <v>50</v>
      </c>
    </row>
    <row r="35" spans="1:24" s="1" customFormat="1" ht="15" customHeight="1" x14ac:dyDescent="0.25">
      <c r="A35" s="136">
        <v>57</v>
      </c>
      <c r="B35" s="5" t="s">
        <v>300</v>
      </c>
      <c r="C35" s="5" t="s">
        <v>80</v>
      </c>
      <c r="D35" s="172">
        <v>387</v>
      </c>
      <c r="E35" s="173">
        <f t="shared" si="0"/>
        <v>12.9</v>
      </c>
      <c r="F35" s="7">
        <v>5777</v>
      </c>
      <c r="G35" s="5" t="s">
        <v>395</v>
      </c>
      <c r="H35" s="84" t="s">
        <v>57</v>
      </c>
      <c r="I35" s="145" t="s">
        <v>380</v>
      </c>
      <c r="J35" s="237"/>
      <c r="K35" s="46" t="s">
        <v>302</v>
      </c>
      <c r="L35" s="4">
        <v>1914</v>
      </c>
      <c r="M35" s="4">
        <v>1746</v>
      </c>
      <c r="N35" s="5" t="s">
        <v>28</v>
      </c>
      <c r="O35" s="76" t="s">
        <v>31</v>
      </c>
      <c r="P35" s="13">
        <v>6618</v>
      </c>
      <c r="Q35" s="34" t="s">
        <v>24</v>
      </c>
      <c r="R35" s="12">
        <v>8173</v>
      </c>
      <c r="S35" s="43" t="s">
        <v>301</v>
      </c>
      <c r="T35" s="50" t="s">
        <v>24</v>
      </c>
      <c r="U35" s="29" t="s">
        <v>24</v>
      </c>
      <c r="V35" s="39" t="s">
        <v>25</v>
      </c>
      <c r="W35" s="45" t="s">
        <v>26</v>
      </c>
      <c r="X35" s="1">
        <v>38</v>
      </c>
    </row>
    <row r="36" spans="1:24" s="1" customFormat="1" ht="15" customHeight="1" x14ac:dyDescent="0.25">
      <c r="A36" s="136">
        <v>25</v>
      </c>
      <c r="B36" s="5" t="s">
        <v>361</v>
      </c>
      <c r="C36" s="5" t="s">
        <v>362</v>
      </c>
      <c r="D36" s="172">
        <v>435</v>
      </c>
      <c r="E36" s="173">
        <f t="shared" si="0"/>
        <v>14.5</v>
      </c>
      <c r="F36" s="7">
        <v>5763</v>
      </c>
      <c r="G36" s="5" t="s">
        <v>394</v>
      </c>
      <c r="H36" s="73" t="s">
        <v>120</v>
      </c>
      <c r="I36" s="145" t="s">
        <v>380</v>
      </c>
      <c r="J36" s="237"/>
      <c r="K36" s="46" t="s">
        <v>365</v>
      </c>
      <c r="L36" s="4">
        <v>1910</v>
      </c>
      <c r="M36" s="4">
        <v>47</v>
      </c>
      <c r="N36" s="5" t="s">
        <v>28</v>
      </c>
      <c r="O36" s="76" t="s">
        <v>31</v>
      </c>
      <c r="P36" s="13">
        <v>5854</v>
      </c>
      <c r="Q36" s="34" t="s">
        <v>24</v>
      </c>
      <c r="R36" s="11"/>
      <c r="S36" s="43" t="s">
        <v>363</v>
      </c>
      <c r="T36" s="46" t="s">
        <v>364</v>
      </c>
      <c r="U36" s="29" t="s">
        <v>24</v>
      </c>
      <c r="V36" s="39" t="s">
        <v>25</v>
      </c>
      <c r="W36" s="45" t="s">
        <v>26</v>
      </c>
      <c r="X36" s="1">
        <v>36</v>
      </c>
    </row>
    <row r="37" spans="1:24" s="1" customFormat="1" ht="15" customHeight="1" x14ac:dyDescent="0.25">
      <c r="A37" s="136">
        <v>46</v>
      </c>
      <c r="B37" s="5" t="s">
        <v>283</v>
      </c>
      <c r="C37" s="5" t="s">
        <v>288</v>
      </c>
      <c r="D37" s="172">
        <v>421</v>
      </c>
      <c r="E37" s="173">
        <f t="shared" ref="E37:E68" si="1">D37/30</f>
        <v>14.033333333333333</v>
      </c>
      <c r="F37" s="7">
        <v>5749</v>
      </c>
      <c r="G37" s="5" t="s">
        <v>290</v>
      </c>
      <c r="H37" s="73" t="s">
        <v>120</v>
      </c>
      <c r="I37" s="226" t="s">
        <v>248</v>
      </c>
      <c r="J37" s="237"/>
      <c r="K37" s="46" t="s">
        <v>50</v>
      </c>
      <c r="L37" s="4">
        <v>1910</v>
      </c>
      <c r="M37" s="4">
        <v>124</v>
      </c>
      <c r="N37" s="5" t="s">
        <v>28</v>
      </c>
      <c r="O37" s="76" t="s">
        <v>291</v>
      </c>
      <c r="P37" s="13">
        <v>6027</v>
      </c>
      <c r="Q37" s="34" t="s">
        <v>24</v>
      </c>
      <c r="R37" s="11"/>
      <c r="S37" s="43" t="s">
        <v>289</v>
      </c>
      <c r="T37" s="50" t="s">
        <v>24</v>
      </c>
      <c r="U37" s="29" t="s">
        <v>24</v>
      </c>
      <c r="V37" s="39" t="s">
        <v>25</v>
      </c>
      <c r="W37" s="45" t="s">
        <v>26</v>
      </c>
      <c r="X37" s="1">
        <v>35</v>
      </c>
    </row>
    <row r="38" spans="1:24" s="1" customFormat="1" ht="15" customHeight="1" x14ac:dyDescent="0.25">
      <c r="A38" s="132">
        <v>17</v>
      </c>
      <c r="B38" s="5" t="s">
        <v>46</v>
      </c>
      <c r="C38" s="5" t="s">
        <v>47</v>
      </c>
      <c r="D38" s="172">
        <v>464</v>
      </c>
      <c r="E38" s="173">
        <f t="shared" si="1"/>
        <v>15.466666666666667</v>
      </c>
      <c r="F38" s="7">
        <v>7107</v>
      </c>
      <c r="G38" s="5" t="s">
        <v>28</v>
      </c>
      <c r="H38" s="16" t="s">
        <v>37</v>
      </c>
      <c r="I38" s="145" t="s">
        <v>380</v>
      </c>
      <c r="J38" s="237"/>
      <c r="K38" s="46" t="s">
        <v>50</v>
      </c>
      <c r="L38" s="4">
        <v>1902</v>
      </c>
      <c r="M38" s="4">
        <v>1652</v>
      </c>
      <c r="N38" s="5" t="s">
        <v>28</v>
      </c>
      <c r="O38" s="24" t="s">
        <v>51</v>
      </c>
      <c r="P38" s="13">
        <v>7172</v>
      </c>
      <c r="Q38" s="34" t="s">
        <v>24</v>
      </c>
      <c r="R38" s="11"/>
      <c r="S38" s="43" t="s">
        <v>48</v>
      </c>
      <c r="T38" s="46" t="s">
        <v>49</v>
      </c>
      <c r="U38" s="29" t="s">
        <v>24</v>
      </c>
      <c r="V38" s="8">
        <v>4</v>
      </c>
      <c r="W38" s="8">
        <v>6</v>
      </c>
      <c r="X38" s="1">
        <v>67</v>
      </c>
    </row>
    <row r="39" spans="1:24" s="1" customFormat="1" ht="15" customHeight="1" x14ac:dyDescent="0.25">
      <c r="A39" s="136">
        <v>49</v>
      </c>
      <c r="B39" s="5" t="s">
        <v>347</v>
      </c>
      <c r="C39" s="5" t="s">
        <v>47</v>
      </c>
      <c r="D39" s="163">
        <v>343</v>
      </c>
      <c r="E39" s="164">
        <f t="shared" si="1"/>
        <v>11.433333333333334</v>
      </c>
      <c r="F39" s="7">
        <v>5673</v>
      </c>
      <c r="G39" s="5" t="s">
        <v>350</v>
      </c>
      <c r="H39" s="73" t="s">
        <v>120</v>
      </c>
      <c r="I39" s="145" t="s">
        <v>380</v>
      </c>
      <c r="J39" s="237"/>
      <c r="K39" s="46" t="s">
        <v>349</v>
      </c>
      <c r="L39" s="4">
        <v>1911</v>
      </c>
      <c r="M39" s="4">
        <v>591</v>
      </c>
      <c r="N39" s="5" t="s">
        <v>28</v>
      </c>
      <c r="O39" s="81" t="s">
        <v>102</v>
      </c>
      <c r="P39" s="13">
        <v>6742</v>
      </c>
      <c r="Q39" s="34" t="s">
        <v>24</v>
      </c>
      <c r="R39" s="12">
        <v>7588</v>
      </c>
      <c r="S39" s="5" t="s">
        <v>348</v>
      </c>
      <c r="T39" s="35" t="s">
        <v>345</v>
      </c>
      <c r="U39" s="29" t="s">
        <v>24</v>
      </c>
      <c r="V39" s="39" t="s">
        <v>25</v>
      </c>
      <c r="W39" s="45" t="s">
        <v>26</v>
      </c>
      <c r="X39" s="1">
        <v>30</v>
      </c>
    </row>
    <row r="40" spans="1:24" s="1" customFormat="1" ht="15" customHeight="1" x14ac:dyDescent="0.25">
      <c r="A40" s="137">
        <v>7</v>
      </c>
      <c r="B40" s="5" t="s">
        <v>342</v>
      </c>
      <c r="C40" s="5" t="s">
        <v>343</v>
      </c>
      <c r="D40" s="167">
        <v>27</v>
      </c>
      <c r="E40" s="168">
        <f t="shared" si="1"/>
        <v>0.9</v>
      </c>
      <c r="F40" s="7">
        <v>5354</v>
      </c>
      <c r="G40" s="5" t="s">
        <v>346</v>
      </c>
      <c r="H40" s="90" t="s">
        <v>92</v>
      </c>
      <c r="I40" s="225" t="s">
        <v>244</v>
      </c>
      <c r="J40" s="237"/>
      <c r="K40" s="46" t="s">
        <v>215</v>
      </c>
      <c r="L40" s="4">
        <v>1911</v>
      </c>
      <c r="M40" s="4">
        <v>372</v>
      </c>
      <c r="N40" s="5" t="s">
        <v>28</v>
      </c>
      <c r="O40" s="84" t="s">
        <v>138</v>
      </c>
      <c r="P40" s="13">
        <v>7462</v>
      </c>
      <c r="Q40" s="34" t="s">
        <v>24</v>
      </c>
      <c r="R40" s="12">
        <v>8274</v>
      </c>
      <c r="S40" s="43" t="s">
        <v>344</v>
      </c>
      <c r="T40" s="46" t="s">
        <v>345</v>
      </c>
      <c r="U40" s="29" t="s">
        <v>24</v>
      </c>
      <c r="V40" s="39" t="s">
        <v>25</v>
      </c>
      <c r="W40" s="45" t="s">
        <v>26</v>
      </c>
      <c r="X40" s="1">
        <v>8</v>
      </c>
    </row>
    <row r="41" spans="1:24" s="1" customFormat="1" ht="15" customHeight="1" x14ac:dyDescent="0.25">
      <c r="A41" s="136">
        <v>35</v>
      </c>
      <c r="B41" s="5" t="s">
        <v>211</v>
      </c>
      <c r="C41" s="5" t="s">
        <v>212</v>
      </c>
      <c r="D41" s="163">
        <v>198</v>
      </c>
      <c r="E41" s="164">
        <f t="shared" si="1"/>
        <v>6.6</v>
      </c>
      <c r="F41" s="7">
        <v>5547</v>
      </c>
      <c r="G41" s="5" t="s">
        <v>89</v>
      </c>
      <c r="H41" s="16" t="s">
        <v>37</v>
      </c>
      <c r="I41" s="145" t="s">
        <v>380</v>
      </c>
      <c r="J41" s="237"/>
      <c r="K41" s="46" t="s">
        <v>215</v>
      </c>
      <c r="L41" s="4">
        <v>1908</v>
      </c>
      <c r="M41" s="4">
        <v>843</v>
      </c>
      <c r="N41" s="5" t="s">
        <v>28</v>
      </c>
      <c r="O41" s="24" t="s">
        <v>383</v>
      </c>
      <c r="P41" s="10" t="s">
        <v>190</v>
      </c>
      <c r="Q41" s="17" t="s">
        <v>89</v>
      </c>
      <c r="R41" s="11"/>
      <c r="S41" s="43" t="s">
        <v>213</v>
      </c>
      <c r="T41" s="51" t="s">
        <v>214</v>
      </c>
      <c r="U41" s="29" t="s">
        <v>24</v>
      </c>
      <c r="V41" s="8">
        <v>6</v>
      </c>
      <c r="W41" s="8">
        <v>10</v>
      </c>
      <c r="X41" s="1">
        <v>23</v>
      </c>
    </row>
    <row r="42" spans="1:24" s="1" customFormat="1" ht="15" customHeight="1" x14ac:dyDescent="0.25">
      <c r="A42" s="339">
        <v>29</v>
      </c>
      <c r="B42" s="5" t="s">
        <v>250</v>
      </c>
      <c r="C42" s="5" t="s">
        <v>288</v>
      </c>
      <c r="D42" s="182">
        <v>1194</v>
      </c>
      <c r="E42" s="183">
        <f t="shared" si="1"/>
        <v>39.799999999999997</v>
      </c>
      <c r="F42" s="7">
        <v>6533</v>
      </c>
      <c r="G42" s="5" t="s">
        <v>541</v>
      </c>
      <c r="H42" s="86" t="s">
        <v>30</v>
      </c>
      <c r="I42" s="145" t="s">
        <v>380</v>
      </c>
      <c r="J42" s="237"/>
      <c r="K42" s="46" t="s">
        <v>335</v>
      </c>
      <c r="L42" s="4">
        <v>1900</v>
      </c>
      <c r="M42" s="4">
        <v>981</v>
      </c>
      <c r="N42" s="5" t="s">
        <v>28</v>
      </c>
      <c r="O42" s="76" t="s">
        <v>31</v>
      </c>
      <c r="P42" s="13">
        <v>7979</v>
      </c>
      <c r="Q42" s="24" t="s">
        <v>310</v>
      </c>
      <c r="R42" s="11"/>
      <c r="S42" s="43" t="s">
        <v>334</v>
      </c>
      <c r="T42" s="49" t="s">
        <v>310</v>
      </c>
      <c r="U42" s="29" t="s">
        <v>24</v>
      </c>
      <c r="V42" s="39" t="s">
        <v>25</v>
      </c>
      <c r="W42" s="8">
        <v>8</v>
      </c>
      <c r="X42" s="1">
        <v>55</v>
      </c>
    </row>
    <row r="43" spans="1:24" s="1" customFormat="1" ht="15" customHeight="1" x14ac:dyDescent="0.25">
      <c r="A43" s="136">
        <v>58</v>
      </c>
      <c r="B43" s="5" t="s">
        <v>177</v>
      </c>
      <c r="C43" s="5" t="s">
        <v>178</v>
      </c>
      <c r="D43" s="167">
        <v>16</v>
      </c>
      <c r="E43" s="168">
        <f t="shared" si="1"/>
        <v>0.53333333333333333</v>
      </c>
      <c r="F43" s="7">
        <v>5559</v>
      </c>
      <c r="G43" s="5" t="s">
        <v>181</v>
      </c>
      <c r="H43" s="82" t="s">
        <v>182</v>
      </c>
      <c r="I43" s="145" t="s">
        <v>380</v>
      </c>
      <c r="J43" s="237"/>
      <c r="K43" s="46" t="s">
        <v>180</v>
      </c>
      <c r="L43" s="4">
        <v>1909</v>
      </c>
      <c r="M43" s="4">
        <v>890</v>
      </c>
      <c r="N43" s="5" t="s">
        <v>28</v>
      </c>
      <c r="O43" s="89" t="s">
        <v>183</v>
      </c>
      <c r="P43" s="13">
        <v>5581</v>
      </c>
      <c r="Q43" s="34" t="s">
        <v>24</v>
      </c>
      <c r="R43" s="11"/>
      <c r="S43" s="43" t="s">
        <v>179</v>
      </c>
      <c r="T43" s="48" t="s">
        <v>28</v>
      </c>
      <c r="U43" s="29" t="s">
        <v>24</v>
      </c>
      <c r="V43" s="39" t="s">
        <v>25</v>
      </c>
      <c r="W43" s="45" t="s">
        <v>26</v>
      </c>
      <c r="X43" s="1">
        <v>24</v>
      </c>
    </row>
    <row r="44" spans="1:24" s="1" customFormat="1" ht="15" customHeight="1" x14ac:dyDescent="0.25">
      <c r="A44" s="137">
        <v>30</v>
      </c>
      <c r="B44" s="5" t="s">
        <v>250</v>
      </c>
      <c r="C44" s="5" t="s">
        <v>59</v>
      </c>
      <c r="D44" s="167">
        <v>27</v>
      </c>
      <c r="E44" s="168">
        <f t="shared" si="1"/>
        <v>0.9</v>
      </c>
      <c r="F44" s="7">
        <v>5354</v>
      </c>
      <c r="G44" s="5" t="s">
        <v>255</v>
      </c>
      <c r="H44" s="90" t="s">
        <v>92</v>
      </c>
      <c r="I44" s="145" t="s">
        <v>380</v>
      </c>
      <c r="J44" s="237"/>
      <c r="K44" s="46" t="s">
        <v>254</v>
      </c>
      <c r="L44" s="4">
        <v>1911</v>
      </c>
      <c r="M44" s="4">
        <v>416</v>
      </c>
      <c r="N44" s="5" t="s">
        <v>28</v>
      </c>
      <c r="O44" s="84" t="s">
        <v>256</v>
      </c>
      <c r="P44" s="10" t="s">
        <v>190</v>
      </c>
      <c r="Q44" s="5" t="s">
        <v>190</v>
      </c>
      <c r="R44" s="11"/>
      <c r="S44" s="5" t="s">
        <v>253</v>
      </c>
      <c r="T44" s="34" t="s">
        <v>24</v>
      </c>
      <c r="U44" s="29" t="s">
        <v>24</v>
      </c>
      <c r="V44" s="8">
        <v>5</v>
      </c>
      <c r="W44" s="8">
        <v>9</v>
      </c>
      <c r="X44" s="1">
        <v>7</v>
      </c>
    </row>
    <row r="45" spans="1:24" s="1" customFormat="1" ht="15" customHeight="1" x14ac:dyDescent="0.25">
      <c r="A45" s="136">
        <v>48</v>
      </c>
      <c r="B45" s="5" t="s">
        <v>318</v>
      </c>
      <c r="C45" s="5" t="s">
        <v>59</v>
      </c>
      <c r="D45" s="172">
        <v>419</v>
      </c>
      <c r="E45" s="173">
        <f t="shared" si="1"/>
        <v>13.966666666666667</v>
      </c>
      <c r="F45" s="7">
        <v>5747</v>
      </c>
      <c r="G45" s="5" t="s">
        <v>322</v>
      </c>
      <c r="H45" s="73" t="s">
        <v>120</v>
      </c>
      <c r="I45" s="145" t="s">
        <v>380</v>
      </c>
      <c r="J45" s="237"/>
      <c r="K45" s="46" t="s">
        <v>321</v>
      </c>
      <c r="L45" s="4">
        <v>1909</v>
      </c>
      <c r="M45" s="4">
        <v>466</v>
      </c>
      <c r="N45" s="5" t="s">
        <v>28</v>
      </c>
      <c r="O45" s="76" t="s">
        <v>31</v>
      </c>
      <c r="P45" s="13">
        <v>7986</v>
      </c>
      <c r="Q45" s="34" t="s">
        <v>24</v>
      </c>
      <c r="R45" s="11"/>
      <c r="S45" s="5" t="s">
        <v>319</v>
      </c>
      <c r="T45" s="35" t="s">
        <v>320</v>
      </c>
      <c r="U45" s="29" t="s">
        <v>24</v>
      </c>
      <c r="V45" s="39" t="s">
        <v>25</v>
      </c>
      <c r="W45" s="45" t="s">
        <v>26</v>
      </c>
      <c r="X45" s="1">
        <v>33</v>
      </c>
    </row>
    <row r="46" spans="1:24" s="1" customFormat="1" ht="15" customHeight="1" x14ac:dyDescent="0.25">
      <c r="A46" s="137">
        <v>22</v>
      </c>
      <c r="B46" s="5" t="s">
        <v>242</v>
      </c>
      <c r="C46" s="5" t="s">
        <v>59</v>
      </c>
      <c r="D46" s="167">
        <v>20</v>
      </c>
      <c r="E46" s="168">
        <f t="shared" si="1"/>
        <v>0.66666666666666663</v>
      </c>
      <c r="F46" s="7">
        <v>5348</v>
      </c>
      <c r="G46" s="5" t="s">
        <v>389</v>
      </c>
      <c r="H46" s="89" t="s">
        <v>45</v>
      </c>
      <c r="I46" s="225" t="s">
        <v>244</v>
      </c>
      <c r="J46" s="237"/>
      <c r="K46" s="46" t="s">
        <v>245</v>
      </c>
      <c r="L46" s="4">
        <v>1910</v>
      </c>
      <c r="M46" s="4">
        <v>2</v>
      </c>
      <c r="N46" s="5" t="s">
        <v>28</v>
      </c>
      <c r="O46" s="76" t="s">
        <v>31</v>
      </c>
      <c r="P46" s="13">
        <v>5504</v>
      </c>
      <c r="Q46" s="34" t="s">
        <v>24</v>
      </c>
      <c r="R46" s="11"/>
      <c r="S46" s="5" t="s">
        <v>243</v>
      </c>
      <c r="T46" s="34" t="s">
        <v>24</v>
      </c>
      <c r="U46" s="29" t="s">
        <v>24</v>
      </c>
      <c r="V46" s="39" t="s">
        <v>25</v>
      </c>
      <c r="W46" s="45" t="s">
        <v>26</v>
      </c>
      <c r="X46" s="1">
        <v>2</v>
      </c>
    </row>
    <row r="47" spans="1:24" s="1" customFormat="1" ht="15" customHeight="1" x14ac:dyDescent="0.25">
      <c r="A47" s="135">
        <v>20</v>
      </c>
      <c r="B47" s="5" t="s">
        <v>237</v>
      </c>
      <c r="C47" s="5" t="s">
        <v>40</v>
      </c>
      <c r="D47" s="172">
        <v>680</v>
      </c>
      <c r="E47" s="173">
        <f t="shared" si="1"/>
        <v>22.666666666666668</v>
      </c>
      <c r="F47" s="7">
        <v>6008</v>
      </c>
      <c r="G47" s="5" t="s">
        <v>240</v>
      </c>
      <c r="H47" s="86" t="s">
        <v>30</v>
      </c>
      <c r="I47" s="145" t="s">
        <v>380</v>
      </c>
      <c r="J47" s="237"/>
      <c r="K47" s="46" t="s">
        <v>239</v>
      </c>
      <c r="L47" s="4">
        <v>1909</v>
      </c>
      <c r="M47" s="4">
        <v>868</v>
      </c>
      <c r="N47" s="5" t="s">
        <v>28</v>
      </c>
      <c r="O47" s="84" t="s">
        <v>241</v>
      </c>
      <c r="P47" s="13">
        <v>7926</v>
      </c>
      <c r="Q47" s="34" t="s">
        <v>24</v>
      </c>
      <c r="R47" s="2"/>
      <c r="S47" s="43" t="s">
        <v>238</v>
      </c>
      <c r="T47" s="50" t="s">
        <v>24</v>
      </c>
      <c r="U47" s="29" t="s">
        <v>24</v>
      </c>
      <c r="V47" s="39" t="s">
        <v>25</v>
      </c>
      <c r="W47" s="45" t="s">
        <v>26</v>
      </c>
      <c r="X47" s="1">
        <v>45</v>
      </c>
    </row>
    <row r="48" spans="1:24" s="1" customFormat="1" ht="15" customHeight="1" x14ac:dyDescent="0.25">
      <c r="A48" s="135">
        <v>2</v>
      </c>
      <c r="B48" s="5" t="s">
        <v>216</v>
      </c>
      <c r="C48" s="5" t="s">
        <v>80</v>
      </c>
      <c r="D48" s="172">
        <v>619</v>
      </c>
      <c r="E48" s="173">
        <f t="shared" si="1"/>
        <v>20.633333333333333</v>
      </c>
      <c r="F48" s="7">
        <v>5946</v>
      </c>
      <c r="G48" s="5" t="s">
        <v>219</v>
      </c>
      <c r="H48" s="86" t="s">
        <v>30</v>
      </c>
      <c r="I48" s="145" t="s">
        <v>380</v>
      </c>
      <c r="J48" s="237"/>
      <c r="K48" s="46" t="s">
        <v>218</v>
      </c>
      <c r="L48" s="4">
        <v>1913</v>
      </c>
      <c r="M48" s="4">
        <v>2261</v>
      </c>
      <c r="N48" s="5" t="s">
        <v>28</v>
      </c>
      <c r="O48" s="106" t="s">
        <v>31</v>
      </c>
      <c r="P48" s="13">
        <v>6658</v>
      </c>
      <c r="Q48" s="34" t="s">
        <v>24</v>
      </c>
      <c r="R48" s="11"/>
      <c r="S48" s="43" t="s">
        <v>217</v>
      </c>
      <c r="T48" s="50" t="s">
        <v>24</v>
      </c>
      <c r="U48" s="29" t="s">
        <v>24</v>
      </c>
      <c r="V48" s="39" t="s">
        <v>25</v>
      </c>
      <c r="W48" s="45" t="s">
        <v>26</v>
      </c>
      <c r="X48" s="1">
        <v>42</v>
      </c>
    </row>
    <row r="49" spans="1:24" s="1" customFormat="1" ht="15" customHeight="1" x14ac:dyDescent="0.25">
      <c r="A49" s="135">
        <v>65</v>
      </c>
      <c r="B49" s="5" t="s">
        <v>195</v>
      </c>
      <c r="C49" s="5" t="s">
        <v>21</v>
      </c>
      <c r="D49" s="172">
        <v>598</v>
      </c>
      <c r="E49" s="173">
        <f t="shared" si="1"/>
        <v>19.933333333333334</v>
      </c>
      <c r="F49" s="7">
        <v>5961</v>
      </c>
      <c r="G49" s="5" t="s">
        <v>200</v>
      </c>
      <c r="H49" s="86" t="s">
        <v>30</v>
      </c>
      <c r="I49" s="145" t="s">
        <v>380</v>
      </c>
      <c r="J49" s="237"/>
      <c r="K49" s="46" t="s">
        <v>199</v>
      </c>
      <c r="L49" s="4">
        <v>1914</v>
      </c>
      <c r="M49" s="4">
        <v>1631</v>
      </c>
      <c r="N49" s="5" t="s">
        <v>28</v>
      </c>
      <c r="O49" s="84" t="s">
        <v>201</v>
      </c>
      <c r="P49" s="7">
        <v>7966</v>
      </c>
      <c r="Q49" s="34" t="s">
        <v>24</v>
      </c>
      <c r="R49" s="11"/>
      <c r="S49" s="43" t="s">
        <v>196</v>
      </c>
      <c r="T49" s="51" t="s">
        <v>197</v>
      </c>
      <c r="U49" s="16" t="s">
        <v>198</v>
      </c>
      <c r="V49" s="39" t="s">
        <v>25</v>
      </c>
      <c r="W49" s="45" t="s">
        <v>26</v>
      </c>
      <c r="X49" s="1">
        <v>43</v>
      </c>
    </row>
    <row r="50" spans="1:24" s="1" customFormat="1" ht="15" customHeight="1" x14ac:dyDescent="0.25">
      <c r="A50" s="135">
        <v>70</v>
      </c>
      <c r="B50" s="5" t="s">
        <v>139</v>
      </c>
      <c r="C50" s="5" t="s">
        <v>140</v>
      </c>
      <c r="D50" s="172">
        <v>490</v>
      </c>
      <c r="E50" s="173">
        <f t="shared" si="1"/>
        <v>16.333333333333332</v>
      </c>
      <c r="F50" s="7">
        <v>5919</v>
      </c>
      <c r="G50" s="5" t="s">
        <v>144</v>
      </c>
      <c r="H50" s="84" t="s">
        <v>57</v>
      </c>
      <c r="I50" s="145" t="s">
        <v>380</v>
      </c>
      <c r="J50" s="237"/>
      <c r="K50" s="46" t="s">
        <v>143</v>
      </c>
      <c r="L50" s="4">
        <v>1909</v>
      </c>
      <c r="M50" s="4">
        <v>976</v>
      </c>
      <c r="N50" s="5" t="s">
        <v>28</v>
      </c>
      <c r="O50" s="76" t="s">
        <v>132</v>
      </c>
      <c r="P50" s="7">
        <v>6064</v>
      </c>
      <c r="Q50" s="34" t="s">
        <v>24</v>
      </c>
      <c r="R50" s="11"/>
      <c r="S50" s="43" t="s">
        <v>141</v>
      </c>
      <c r="T50" s="46" t="s">
        <v>129</v>
      </c>
      <c r="U50" s="23" t="s">
        <v>142</v>
      </c>
      <c r="V50" s="39" t="s">
        <v>25</v>
      </c>
      <c r="W50" s="45" t="s">
        <v>26</v>
      </c>
      <c r="X50" s="1">
        <v>41</v>
      </c>
    </row>
    <row r="51" spans="1:24" s="1" customFormat="1" ht="15" customHeight="1" x14ac:dyDescent="0.25">
      <c r="A51" s="135">
        <v>34</v>
      </c>
      <c r="B51" s="5" t="s">
        <v>166</v>
      </c>
      <c r="C51" s="5" t="s">
        <v>53</v>
      </c>
      <c r="D51" s="172">
        <v>445</v>
      </c>
      <c r="E51" s="173">
        <f t="shared" si="1"/>
        <v>14.833333333333334</v>
      </c>
      <c r="F51" s="7">
        <v>6174</v>
      </c>
      <c r="G51" s="5" t="s">
        <v>169</v>
      </c>
      <c r="H51" s="76" t="s">
        <v>108</v>
      </c>
      <c r="I51" s="145" t="s">
        <v>380</v>
      </c>
      <c r="J51" s="243">
        <v>30</v>
      </c>
      <c r="K51" s="46" t="s">
        <v>168</v>
      </c>
      <c r="L51" s="4">
        <v>1914</v>
      </c>
      <c r="M51" s="4">
        <v>1652</v>
      </c>
      <c r="N51" s="5" t="s">
        <v>28</v>
      </c>
      <c r="O51" s="81" t="s">
        <v>102</v>
      </c>
      <c r="P51" s="13">
        <v>6267</v>
      </c>
      <c r="Q51" s="34" t="s">
        <v>24</v>
      </c>
      <c r="R51" s="12">
        <v>7670</v>
      </c>
      <c r="S51" s="43" t="s">
        <v>167</v>
      </c>
      <c r="T51" s="48" t="s">
        <v>28</v>
      </c>
      <c r="U51" s="29" t="s">
        <v>24</v>
      </c>
      <c r="V51" s="39" t="s">
        <v>25</v>
      </c>
      <c r="W51" s="45" t="s">
        <v>26</v>
      </c>
      <c r="X51" s="1">
        <v>49</v>
      </c>
    </row>
    <row r="52" spans="1:24" s="1" customFormat="1" ht="15" customHeight="1" x14ac:dyDescent="0.25">
      <c r="A52" s="339">
        <v>64</v>
      </c>
      <c r="B52" s="5" t="s">
        <v>109</v>
      </c>
      <c r="C52" s="5" t="s">
        <v>110</v>
      </c>
      <c r="D52" s="189">
        <v>991</v>
      </c>
      <c r="E52" s="190">
        <f t="shared" si="1"/>
        <v>33.033333333333331</v>
      </c>
      <c r="F52" s="7">
        <v>6320</v>
      </c>
      <c r="G52" s="5" t="s">
        <v>114</v>
      </c>
      <c r="H52" s="84" t="s">
        <v>57</v>
      </c>
      <c r="I52" s="145" t="s">
        <v>380</v>
      </c>
      <c r="J52" s="244"/>
      <c r="K52" s="111" t="s">
        <v>113</v>
      </c>
      <c r="L52" s="4">
        <v>1905</v>
      </c>
      <c r="M52" s="4">
        <v>2105</v>
      </c>
      <c r="N52" s="5" t="s">
        <v>28</v>
      </c>
      <c r="O52" s="76" t="s">
        <v>31</v>
      </c>
      <c r="P52" s="7">
        <v>6508</v>
      </c>
      <c r="Q52" s="34" t="s">
        <v>24</v>
      </c>
      <c r="R52" s="11"/>
      <c r="S52" s="43" t="s">
        <v>111</v>
      </c>
      <c r="T52" s="47" t="s">
        <v>89</v>
      </c>
      <c r="U52" s="24" t="s">
        <v>112</v>
      </c>
      <c r="V52" s="39" t="s">
        <v>25</v>
      </c>
      <c r="W52" s="45" t="s">
        <v>26</v>
      </c>
      <c r="X52" s="1">
        <v>52</v>
      </c>
    </row>
    <row r="53" spans="1:24" s="1" customFormat="1" ht="15" customHeight="1" x14ac:dyDescent="0.25">
      <c r="A53" s="339">
        <v>4</v>
      </c>
      <c r="B53" s="5" t="s">
        <v>351</v>
      </c>
      <c r="C53" s="5" t="s">
        <v>352</v>
      </c>
      <c r="D53" s="189">
        <v>1000</v>
      </c>
      <c r="E53" s="190">
        <f t="shared" si="1"/>
        <v>33.333333333333336</v>
      </c>
      <c r="F53" s="7">
        <v>6327</v>
      </c>
      <c r="G53" s="5" t="s">
        <v>355</v>
      </c>
      <c r="H53" s="84" t="s">
        <v>57</v>
      </c>
      <c r="I53" s="145" t="s">
        <v>380</v>
      </c>
      <c r="J53" s="238"/>
      <c r="K53" s="111" t="s">
        <v>113</v>
      </c>
      <c r="L53" s="4">
        <v>1903</v>
      </c>
      <c r="M53" s="4">
        <v>2413</v>
      </c>
      <c r="N53" s="5" t="s">
        <v>28</v>
      </c>
      <c r="O53" s="76" t="s">
        <v>31</v>
      </c>
      <c r="P53" s="13">
        <v>6489</v>
      </c>
      <c r="Q53" s="34" t="s">
        <v>24</v>
      </c>
      <c r="R53" s="12">
        <v>7141</v>
      </c>
      <c r="S53" s="43" t="s">
        <v>353</v>
      </c>
      <c r="T53" s="46" t="s">
        <v>354</v>
      </c>
      <c r="U53" s="29" t="s">
        <v>24</v>
      </c>
      <c r="V53" s="39" t="s">
        <v>25</v>
      </c>
      <c r="W53" s="45" t="s">
        <v>26</v>
      </c>
      <c r="X53" s="1">
        <v>53</v>
      </c>
    </row>
    <row r="54" spans="1:24" s="1" customFormat="1" ht="15" customHeight="1" x14ac:dyDescent="0.25">
      <c r="A54" s="131">
        <v>6</v>
      </c>
      <c r="B54" s="5" t="s">
        <v>145</v>
      </c>
      <c r="C54" s="5" t="s">
        <v>59</v>
      </c>
      <c r="D54" s="172">
        <v>694</v>
      </c>
      <c r="E54" s="173">
        <f t="shared" si="1"/>
        <v>23.133333333333333</v>
      </c>
      <c r="F54" s="7">
        <v>6776</v>
      </c>
      <c r="G54" s="5" t="s">
        <v>388</v>
      </c>
      <c r="H54" s="78" t="s">
        <v>149</v>
      </c>
      <c r="I54" s="145" t="s">
        <v>380</v>
      </c>
      <c r="J54" s="238"/>
      <c r="K54" s="111" t="s">
        <v>148</v>
      </c>
      <c r="L54" s="4">
        <v>1917</v>
      </c>
      <c r="M54" s="4">
        <v>2576</v>
      </c>
      <c r="N54" s="5" t="s">
        <v>28</v>
      </c>
      <c r="O54" s="76" t="s">
        <v>31</v>
      </c>
      <c r="P54" s="13">
        <v>6890</v>
      </c>
      <c r="Q54" s="34" t="s">
        <v>24</v>
      </c>
      <c r="R54" s="11"/>
      <c r="S54" s="43" t="s">
        <v>146</v>
      </c>
      <c r="T54" s="46" t="s">
        <v>147</v>
      </c>
      <c r="U54" s="29" t="s">
        <v>24</v>
      </c>
      <c r="V54" s="39" t="s">
        <v>25</v>
      </c>
      <c r="W54" s="45" t="s">
        <v>26</v>
      </c>
      <c r="X54" s="1">
        <v>60</v>
      </c>
    </row>
    <row r="55" spans="1:24" s="1" customFormat="1" ht="15" customHeight="1" x14ac:dyDescent="0.25">
      <c r="A55" s="135">
        <v>52</v>
      </c>
      <c r="B55" s="5" t="s">
        <v>121</v>
      </c>
      <c r="C55" s="5" t="s">
        <v>40</v>
      </c>
      <c r="D55" s="172">
        <v>570</v>
      </c>
      <c r="E55" s="173">
        <f t="shared" si="1"/>
        <v>19</v>
      </c>
      <c r="F55" s="7">
        <v>5912</v>
      </c>
      <c r="G55" s="5" t="s">
        <v>479</v>
      </c>
      <c r="H55" s="86" t="s">
        <v>30</v>
      </c>
      <c r="I55" s="145" t="s">
        <v>380</v>
      </c>
      <c r="J55" s="238"/>
      <c r="K55" s="111" t="s">
        <v>27</v>
      </c>
      <c r="L55" s="4">
        <v>1903</v>
      </c>
      <c r="M55" s="4">
        <v>1674</v>
      </c>
      <c r="N55" s="85" t="s">
        <v>124</v>
      </c>
      <c r="O55" s="76" t="s">
        <v>31</v>
      </c>
      <c r="P55" s="13">
        <v>6993</v>
      </c>
      <c r="Q55" s="34" t="s">
        <v>24</v>
      </c>
      <c r="R55" s="11"/>
      <c r="S55" s="43" t="s">
        <v>122</v>
      </c>
      <c r="T55" s="51" t="s">
        <v>123</v>
      </c>
      <c r="U55" s="29" t="s">
        <v>24</v>
      </c>
      <c r="V55" s="39" t="s">
        <v>25</v>
      </c>
      <c r="W55" s="45" t="s">
        <v>26</v>
      </c>
      <c r="X55" s="1">
        <v>40</v>
      </c>
    </row>
    <row r="56" spans="1:24" s="1" customFormat="1" ht="15" customHeight="1" x14ac:dyDescent="0.25">
      <c r="A56" s="135">
        <v>31</v>
      </c>
      <c r="B56" s="5" t="s">
        <v>20</v>
      </c>
      <c r="C56" s="5" t="s">
        <v>21</v>
      </c>
      <c r="D56" s="172">
        <v>574</v>
      </c>
      <c r="E56" s="173">
        <f t="shared" si="1"/>
        <v>19.133333333333333</v>
      </c>
      <c r="F56" s="7">
        <v>5910</v>
      </c>
      <c r="G56" s="5" t="s">
        <v>479</v>
      </c>
      <c r="H56" s="86" t="s">
        <v>30</v>
      </c>
      <c r="I56" s="145" t="s">
        <v>380</v>
      </c>
      <c r="J56" s="238"/>
      <c r="K56" s="111" t="s">
        <v>27</v>
      </c>
      <c r="L56" s="4">
        <v>1902</v>
      </c>
      <c r="M56" s="4">
        <v>2499</v>
      </c>
      <c r="N56" s="5" t="s">
        <v>28</v>
      </c>
      <c r="O56" s="76" t="s">
        <v>31</v>
      </c>
      <c r="P56" s="13">
        <v>7531</v>
      </c>
      <c r="Q56" s="34" t="s">
        <v>24</v>
      </c>
      <c r="R56" s="11"/>
      <c r="S56" s="43" t="s">
        <v>22</v>
      </c>
      <c r="T56" s="46" t="s">
        <v>23</v>
      </c>
      <c r="U56" s="29" t="s">
        <v>24</v>
      </c>
      <c r="V56" s="39" t="s">
        <v>25</v>
      </c>
      <c r="W56" s="45" t="s">
        <v>26</v>
      </c>
      <c r="X56" s="1">
        <v>39</v>
      </c>
    </row>
    <row r="57" spans="1:24" s="1" customFormat="1" ht="15" customHeight="1" x14ac:dyDescent="0.25">
      <c r="A57" s="137">
        <v>63</v>
      </c>
      <c r="B57" s="5" t="s">
        <v>58</v>
      </c>
      <c r="C57" s="5" t="s">
        <v>59</v>
      </c>
      <c r="D57" s="167">
        <v>21</v>
      </c>
      <c r="E57" s="168">
        <f t="shared" si="1"/>
        <v>0.7</v>
      </c>
      <c r="F57" s="7">
        <v>5350</v>
      </c>
      <c r="G57" s="5" t="s">
        <v>63</v>
      </c>
      <c r="H57" s="86" t="s">
        <v>30</v>
      </c>
      <c r="I57" s="145" t="s">
        <v>380</v>
      </c>
      <c r="J57" s="238"/>
      <c r="K57" s="111" t="s">
        <v>62</v>
      </c>
      <c r="L57" s="4">
        <v>1904</v>
      </c>
      <c r="M57" s="4">
        <v>2318</v>
      </c>
      <c r="N57" s="5" t="s">
        <v>28</v>
      </c>
      <c r="O57" s="84" t="s">
        <v>64</v>
      </c>
      <c r="P57" s="7">
        <v>7754</v>
      </c>
      <c r="Q57" s="34" t="s">
        <v>24</v>
      </c>
      <c r="R57" s="7">
        <v>8507</v>
      </c>
      <c r="S57" s="5" t="s">
        <v>60</v>
      </c>
      <c r="T57" s="35" t="s">
        <v>61</v>
      </c>
      <c r="U57" s="11"/>
      <c r="V57" s="39" t="s">
        <v>25</v>
      </c>
      <c r="W57" s="45" t="s">
        <v>26</v>
      </c>
      <c r="X57" s="1">
        <v>4</v>
      </c>
    </row>
    <row r="58" spans="1:24" s="1" customFormat="1" ht="15" customHeight="1" x14ac:dyDescent="0.25">
      <c r="A58" s="137">
        <v>54</v>
      </c>
      <c r="B58" s="5" t="s">
        <v>202</v>
      </c>
      <c r="C58" s="5" t="s">
        <v>59</v>
      </c>
      <c r="D58" s="163">
        <v>144</v>
      </c>
      <c r="E58" s="164">
        <f t="shared" si="1"/>
        <v>4.8</v>
      </c>
      <c r="F58" s="7">
        <v>5475</v>
      </c>
      <c r="G58" s="5" t="s">
        <v>205</v>
      </c>
      <c r="H58" s="73" t="s">
        <v>120</v>
      </c>
      <c r="I58" s="145" t="s">
        <v>380</v>
      </c>
      <c r="J58" s="238"/>
      <c r="K58" s="111" t="s">
        <v>158</v>
      </c>
      <c r="L58" s="4">
        <v>1899</v>
      </c>
      <c r="M58" s="4">
        <v>1372</v>
      </c>
      <c r="N58" s="5" t="s">
        <v>28</v>
      </c>
      <c r="O58" s="76" t="s">
        <v>31</v>
      </c>
      <c r="P58" s="13">
        <v>7455</v>
      </c>
      <c r="Q58" s="34" t="s">
        <v>24</v>
      </c>
      <c r="R58" s="11"/>
      <c r="S58" s="5" t="s">
        <v>203</v>
      </c>
      <c r="T58" s="35" t="s">
        <v>204</v>
      </c>
      <c r="U58" s="29" t="s">
        <v>24</v>
      </c>
      <c r="V58" s="39" t="s">
        <v>25</v>
      </c>
      <c r="W58" s="45" t="s">
        <v>26</v>
      </c>
      <c r="X58" s="1">
        <v>17</v>
      </c>
    </row>
    <row r="59" spans="1:24" s="1" customFormat="1" ht="15" customHeight="1" x14ac:dyDescent="0.25">
      <c r="A59" s="135">
        <v>21</v>
      </c>
      <c r="B59" s="5" t="s">
        <v>155</v>
      </c>
      <c r="C59" s="5" t="s">
        <v>156</v>
      </c>
      <c r="D59" s="172">
        <v>662</v>
      </c>
      <c r="E59" s="173">
        <f t="shared" si="1"/>
        <v>22.066666666666666</v>
      </c>
      <c r="F59" s="7">
        <v>5994</v>
      </c>
      <c r="G59" s="5" t="s">
        <v>159</v>
      </c>
      <c r="H59" s="83" t="s">
        <v>160</v>
      </c>
      <c r="I59" s="145" t="s">
        <v>380</v>
      </c>
      <c r="J59" s="238"/>
      <c r="K59" s="111" t="s">
        <v>158</v>
      </c>
      <c r="L59" s="4">
        <v>1898</v>
      </c>
      <c r="M59" s="4">
        <v>1108</v>
      </c>
      <c r="N59" s="5" t="s">
        <v>28</v>
      </c>
      <c r="O59" s="81" t="s">
        <v>102</v>
      </c>
      <c r="P59" s="13">
        <v>6097</v>
      </c>
      <c r="Q59" s="34" t="s">
        <v>24</v>
      </c>
      <c r="R59" s="12">
        <v>7829</v>
      </c>
      <c r="S59" s="43" t="s">
        <v>157</v>
      </c>
      <c r="T59" s="48" t="s">
        <v>28</v>
      </c>
      <c r="U59" s="29" t="s">
        <v>24</v>
      </c>
      <c r="V59" s="39" t="s">
        <v>25</v>
      </c>
      <c r="W59" s="45" t="s">
        <v>26</v>
      </c>
      <c r="X59" s="1">
        <v>44</v>
      </c>
    </row>
    <row r="60" spans="1:24" s="1" customFormat="1" ht="15" customHeight="1" x14ac:dyDescent="0.25">
      <c r="A60" s="137">
        <v>66</v>
      </c>
      <c r="B60" s="5" t="s">
        <v>133</v>
      </c>
      <c r="C60" s="5" t="s">
        <v>134</v>
      </c>
      <c r="D60" s="167">
        <v>53</v>
      </c>
      <c r="E60" s="168">
        <f t="shared" si="1"/>
        <v>1.7666666666666666</v>
      </c>
      <c r="F60" s="7">
        <v>5382</v>
      </c>
      <c r="G60" s="5" t="s">
        <v>137</v>
      </c>
      <c r="H60" s="79" t="s">
        <v>131</v>
      </c>
      <c r="I60" s="145" t="s">
        <v>380</v>
      </c>
      <c r="J60" s="238"/>
      <c r="K60" s="111" t="s">
        <v>136</v>
      </c>
      <c r="L60" s="4">
        <v>1906</v>
      </c>
      <c r="M60" s="4">
        <v>445</v>
      </c>
      <c r="N60" s="5" t="s">
        <v>28</v>
      </c>
      <c r="O60" s="84" t="s">
        <v>138</v>
      </c>
      <c r="P60" s="7">
        <v>7694</v>
      </c>
      <c r="Q60" s="34" t="s">
        <v>24</v>
      </c>
      <c r="R60" s="11"/>
      <c r="S60" s="43" t="s">
        <v>135</v>
      </c>
      <c r="T60" s="46" t="s">
        <v>129</v>
      </c>
      <c r="U60" s="11"/>
      <c r="V60" s="39" t="s">
        <v>25</v>
      </c>
      <c r="W60" s="45" t="s">
        <v>26</v>
      </c>
      <c r="X60" s="1">
        <v>12</v>
      </c>
    </row>
    <row r="61" spans="1:24" s="1" customFormat="1" ht="15" customHeight="1" x14ac:dyDescent="0.25">
      <c r="A61" s="137">
        <v>36</v>
      </c>
      <c r="B61" s="5" t="s">
        <v>115</v>
      </c>
      <c r="C61" s="5" t="s">
        <v>59</v>
      </c>
      <c r="D61" s="167">
        <v>26</v>
      </c>
      <c r="E61" s="168">
        <f t="shared" si="1"/>
        <v>0.8666666666666667</v>
      </c>
      <c r="F61" s="7">
        <v>5354</v>
      </c>
      <c r="G61" s="5" t="s">
        <v>119</v>
      </c>
      <c r="H61" s="73" t="s">
        <v>120</v>
      </c>
      <c r="I61" s="145" t="s">
        <v>380</v>
      </c>
      <c r="J61" s="238"/>
      <c r="K61" s="111" t="s">
        <v>118</v>
      </c>
      <c r="L61" s="4">
        <v>1908</v>
      </c>
      <c r="M61" s="4">
        <v>2212</v>
      </c>
      <c r="N61" s="5" t="s">
        <v>28</v>
      </c>
      <c r="O61" s="76" t="s">
        <v>31</v>
      </c>
      <c r="P61" s="13">
        <v>7531</v>
      </c>
      <c r="Q61" s="34" t="s">
        <v>24</v>
      </c>
      <c r="R61" s="12">
        <v>8425</v>
      </c>
      <c r="S61" s="43" t="s">
        <v>116</v>
      </c>
      <c r="T61" s="46" t="s">
        <v>117</v>
      </c>
      <c r="U61" s="29" t="s">
        <v>24</v>
      </c>
      <c r="V61" s="39" t="s">
        <v>25</v>
      </c>
      <c r="W61" s="45" t="s">
        <v>26</v>
      </c>
      <c r="X61" s="1">
        <v>6</v>
      </c>
    </row>
    <row r="62" spans="1:24" s="1" customFormat="1" ht="15" customHeight="1" x14ac:dyDescent="0.25">
      <c r="A62" s="137">
        <v>61</v>
      </c>
      <c r="B62" s="5" t="s">
        <v>303</v>
      </c>
      <c r="C62" s="5" t="s">
        <v>59</v>
      </c>
      <c r="D62" s="167">
        <v>40</v>
      </c>
      <c r="E62" s="168">
        <f t="shared" si="1"/>
        <v>1.3333333333333333</v>
      </c>
      <c r="F62" s="7">
        <v>5377</v>
      </c>
      <c r="G62" s="5" t="s">
        <v>306</v>
      </c>
      <c r="H62" s="79" t="s">
        <v>131</v>
      </c>
      <c r="I62" s="145" t="s">
        <v>380</v>
      </c>
      <c r="J62" s="238"/>
      <c r="K62" s="111" t="s">
        <v>305</v>
      </c>
      <c r="L62" s="4">
        <v>1900</v>
      </c>
      <c r="M62" s="4">
        <v>754</v>
      </c>
      <c r="N62" s="5" t="s">
        <v>28</v>
      </c>
      <c r="O62" s="76" t="s">
        <v>31</v>
      </c>
      <c r="P62" s="7">
        <v>7517</v>
      </c>
      <c r="Q62" s="34" t="s">
        <v>24</v>
      </c>
      <c r="R62" s="11"/>
      <c r="S62" s="43" t="s">
        <v>304</v>
      </c>
      <c r="T62" s="50" t="s">
        <v>24</v>
      </c>
      <c r="U62" s="17" t="s">
        <v>89</v>
      </c>
      <c r="V62" s="39" t="s">
        <v>25</v>
      </c>
      <c r="W62" s="45" t="s">
        <v>26</v>
      </c>
      <c r="X62" s="1">
        <v>10</v>
      </c>
    </row>
    <row r="63" spans="1:24" s="1" customFormat="1" ht="15" customHeight="1" x14ac:dyDescent="0.25">
      <c r="A63" s="131">
        <v>37</v>
      </c>
      <c r="B63" s="5" t="s">
        <v>126</v>
      </c>
      <c r="C63" s="5" t="s">
        <v>127</v>
      </c>
      <c r="D63" s="182">
        <v>1337</v>
      </c>
      <c r="E63" s="183">
        <f t="shared" si="1"/>
        <v>44.56666666666667</v>
      </c>
      <c r="F63" s="7">
        <v>6664</v>
      </c>
      <c r="G63" s="5" t="s">
        <v>533</v>
      </c>
      <c r="H63" s="79" t="s">
        <v>131</v>
      </c>
      <c r="I63" s="145" t="s">
        <v>380</v>
      </c>
      <c r="J63" s="238"/>
      <c r="K63" s="111" t="s">
        <v>130</v>
      </c>
      <c r="L63" s="4">
        <v>1911</v>
      </c>
      <c r="M63" s="4">
        <v>445</v>
      </c>
      <c r="N63" s="5" t="s">
        <v>28</v>
      </c>
      <c r="O63" s="76" t="s">
        <v>132</v>
      </c>
      <c r="P63" s="13">
        <v>6858</v>
      </c>
      <c r="Q63" s="34" t="s">
        <v>24</v>
      </c>
      <c r="R63" s="11"/>
      <c r="S63" s="43" t="s">
        <v>128</v>
      </c>
      <c r="T63" s="46" t="s">
        <v>129</v>
      </c>
      <c r="U63" s="29" t="s">
        <v>24</v>
      </c>
      <c r="V63" s="39" t="s">
        <v>25</v>
      </c>
      <c r="W63" s="45" t="s">
        <v>26</v>
      </c>
      <c r="X63" s="1">
        <v>57</v>
      </c>
    </row>
    <row r="64" spans="1:24" s="1" customFormat="1" ht="15" customHeight="1" x14ac:dyDescent="0.25">
      <c r="A64" s="135">
        <v>68</v>
      </c>
      <c r="B64" s="5" t="s">
        <v>313</v>
      </c>
      <c r="C64" s="5" t="s">
        <v>314</v>
      </c>
      <c r="D64" s="172">
        <v>516</v>
      </c>
      <c r="E64" s="173">
        <f t="shared" si="1"/>
        <v>17.2</v>
      </c>
      <c r="F64" s="7">
        <v>6094</v>
      </c>
      <c r="G64" s="5" t="s">
        <v>317</v>
      </c>
      <c r="H64" s="86" t="s">
        <v>30</v>
      </c>
      <c r="I64" s="145" t="s">
        <v>380</v>
      </c>
      <c r="J64" s="238"/>
      <c r="K64" s="111" t="s">
        <v>316</v>
      </c>
      <c r="L64" s="4">
        <v>1916</v>
      </c>
      <c r="M64" s="4">
        <v>2501</v>
      </c>
      <c r="N64" s="5" t="s">
        <v>28</v>
      </c>
      <c r="O64" s="76" t="s">
        <v>31</v>
      </c>
      <c r="P64" s="7">
        <v>7803</v>
      </c>
      <c r="Q64" s="34" t="s">
        <v>24</v>
      </c>
      <c r="R64" s="7">
        <v>8697</v>
      </c>
      <c r="S64" s="43" t="s">
        <v>315</v>
      </c>
      <c r="T64" s="50" t="s">
        <v>24</v>
      </c>
      <c r="U64" s="11"/>
      <c r="V64" s="39" t="s">
        <v>25</v>
      </c>
      <c r="W64" s="45" t="s">
        <v>26</v>
      </c>
      <c r="X64" s="1">
        <v>48</v>
      </c>
    </row>
    <row r="65" spans="1:24" s="1" customFormat="1" ht="15" customHeight="1" x14ac:dyDescent="0.25">
      <c r="A65" s="131">
        <v>43</v>
      </c>
      <c r="B65" s="5" t="s">
        <v>278</v>
      </c>
      <c r="C65" s="5" t="s">
        <v>134</v>
      </c>
      <c r="D65" s="178">
        <v>1481</v>
      </c>
      <c r="E65" s="179">
        <f t="shared" si="1"/>
        <v>49.366666666666667</v>
      </c>
      <c r="F65" s="7">
        <v>6808</v>
      </c>
      <c r="G65" s="5" t="s">
        <v>393</v>
      </c>
      <c r="H65" s="78" t="s">
        <v>149</v>
      </c>
      <c r="I65" s="225" t="s">
        <v>244</v>
      </c>
      <c r="J65" s="238"/>
      <c r="K65" s="111" t="s">
        <v>280</v>
      </c>
      <c r="L65" s="4">
        <v>1911</v>
      </c>
      <c r="M65" s="4">
        <v>452</v>
      </c>
      <c r="N65" s="5" t="s">
        <v>28</v>
      </c>
      <c r="O65" s="76" t="s">
        <v>31</v>
      </c>
      <c r="P65" s="13">
        <v>6985</v>
      </c>
      <c r="Q65" s="34" t="s">
        <v>24</v>
      </c>
      <c r="R65" s="12">
        <v>8317</v>
      </c>
      <c r="S65" s="43" t="s">
        <v>279</v>
      </c>
      <c r="T65" s="50" t="s">
        <v>24</v>
      </c>
      <c r="U65" s="29" t="s">
        <v>24</v>
      </c>
      <c r="V65" s="39" t="s">
        <v>25</v>
      </c>
      <c r="W65" s="45" t="s">
        <v>26</v>
      </c>
      <c r="X65" s="1">
        <v>62</v>
      </c>
    </row>
    <row r="66" spans="1:24" s="1" customFormat="1" ht="15" customHeight="1" x14ac:dyDescent="0.25">
      <c r="A66" s="339">
        <v>51</v>
      </c>
      <c r="B66" s="5" t="s">
        <v>292</v>
      </c>
      <c r="C66" s="5" t="s">
        <v>288</v>
      </c>
      <c r="D66" s="189">
        <v>721</v>
      </c>
      <c r="E66" s="190">
        <f t="shared" si="1"/>
        <v>24.033333333333335</v>
      </c>
      <c r="F66" s="7">
        <v>6366</v>
      </c>
      <c r="G66" s="5" t="s">
        <v>295</v>
      </c>
      <c r="H66" s="84" t="s">
        <v>57</v>
      </c>
      <c r="I66" s="226" t="s">
        <v>248</v>
      </c>
      <c r="J66" s="238"/>
      <c r="K66" s="111" t="s">
        <v>294</v>
      </c>
      <c r="L66" s="4">
        <v>1900</v>
      </c>
      <c r="M66" s="4">
        <v>915</v>
      </c>
      <c r="N66" s="5" t="s">
        <v>28</v>
      </c>
      <c r="O66" s="81" t="s">
        <v>102</v>
      </c>
      <c r="P66" s="13">
        <v>6764</v>
      </c>
      <c r="Q66" s="9" t="s">
        <v>28</v>
      </c>
      <c r="R66" s="11"/>
      <c r="S66" s="43" t="s">
        <v>293</v>
      </c>
      <c r="T66" s="50" t="s">
        <v>24</v>
      </c>
      <c r="U66" s="29" t="s">
        <v>24</v>
      </c>
      <c r="V66" s="39" t="s">
        <v>25</v>
      </c>
      <c r="W66" s="8">
        <v>13</v>
      </c>
      <c r="X66" s="1">
        <v>54</v>
      </c>
    </row>
    <row r="67" spans="1:24" s="1" customFormat="1" ht="15" customHeight="1" x14ac:dyDescent="0.25">
      <c r="A67" s="132">
        <v>13</v>
      </c>
      <c r="B67" s="5" t="s">
        <v>32</v>
      </c>
      <c r="C67" s="5" t="s">
        <v>33</v>
      </c>
      <c r="D67" s="172">
        <v>415</v>
      </c>
      <c r="E67" s="173">
        <f t="shared" si="1"/>
        <v>13.833333333333334</v>
      </c>
      <c r="F67" s="7">
        <v>7234</v>
      </c>
      <c r="G67" s="5" t="s">
        <v>24</v>
      </c>
      <c r="H67" s="16" t="s">
        <v>37</v>
      </c>
      <c r="I67" s="145" t="s">
        <v>380</v>
      </c>
      <c r="J67" s="238"/>
      <c r="K67" s="111" t="s">
        <v>36</v>
      </c>
      <c r="L67" s="4">
        <v>1917</v>
      </c>
      <c r="M67" s="4">
        <v>2610</v>
      </c>
      <c r="N67" s="5" t="s">
        <v>28</v>
      </c>
      <c r="O67" s="24" t="s">
        <v>38</v>
      </c>
      <c r="P67" s="13">
        <v>6962</v>
      </c>
      <c r="Q67" s="34" t="s">
        <v>24</v>
      </c>
      <c r="R67" s="11"/>
      <c r="S67" s="43" t="s">
        <v>34</v>
      </c>
      <c r="T67" s="46" t="s">
        <v>35</v>
      </c>
      <c r="U67" s="29" t="s">
        <v>24</v>
      </c>
      <c r="V67" s="8">
        <v>2</v>
      </c>
      <c r="W67" s="8">
        <v>3</v>
      </c>
      <c r="X67" s="1">
        <v>68</v>
      </c>
    </row>
    <row r="68" spans="1:24" s="1" customFormat="1" ht="15" customHeight="1" x14ac:dyDescent="0.25">
      <c r="A68" s="131">
        <v>23</v>
      </c>
      <c r="B68" s="5" t="s">
        <v>246</v>
      </c>
      <c r="C68" s="5" t="s">
        <v>59</v>
      </c>
      <c r="D68" s="189">
        <v>932</v>
      </c>
      <c r="E68" s="190">
        <f t="shared" si="1"/>
        <v>31.066666666666666</v>
      </c>
      <c r="F68" s="7">
        <v>6786</v>
      </c>
      <c r="G68" s="5" t="s">
        <v>249</v>
      </c>
      <c r="H68" s="79" t="s">
        <v>131</v>
      </c>
      <c r="I68" s="226" t="s">
        <v>248</v>
      </c>
      <c r="J68" s="187">
        <v>17</v>
      </c>
      <c r="K68" s="111" t="s">
        <v>36</v>
      </c>
      <c r="L68" s="4">
        <v>1917</v>
      </c>
      <c r="M68" s="4">
        <v>2625</v>
      </c>
      <c r="N68" s="5" t="s">
        <v>28</v>
      </c>
      <c r="O68" s="81" t="s">
        <v>102</v>
      </c>
      <c r="P68" s="13">
        <v>7185</v>
      </c>
      <c r="Q68" s="34" t="s">
        <v>24</v>
      </c>
      <c r="R68" s="11"/>
      <c r="S68" s="43" t="s">
        <v>247</v>
      </c>
      <c r="T68" s="50" t="s">
        <v>24</v>
      </c>
      <c r="U68" s="29" t="s">
        <v>24</v>
      </c>
      <c r="V68" s="39" t="s">
        <v>25</v>
      </c>
      <c r="W68" s="45" t="s">
        <v>26</v>
      </c>
      <c r="X68" s="1">
        <v>61</v>
      </c>
    </row>
    <row r="69" spans="1:24" s="1" customFormat="1" ht="15" customHeight="1" x14ac:dyDescent="0.25">
      <c r="A69" s="136">
        <v>62</v>
      </c>
      <c r="B69" s="5" t="s">
        <v>65</v>
      </c>
      <c r="C69" s="5" t="s">
        <v>40</v>
      </c>
      <c r="D69" s="163">
        <v>149</v>
      </c>
      <c r="E69" s="164">
        <f t="shared" ref="E69:E74" si="2">D69/30</f>
        <v>4.9666666666666668</v>
      </c>
      <c r="F69" s="7">
        <v>5480</v>
      </c>
      <c r="G69" s="5" t="s">
        <v>71</v>
      </c>
      <c r="H69" s="89" t="s">
        <v>45</v>
      </c>
      <c r="I69" s="145" t="s">
        <v>380</v>
      </c>
      <c r="J69" s="245"/>
      <c r="K69" s="230" t="s">
        <v>69</v>
      </c>
      <c r="L69" s="4">
        <v>1899</v>
      </c>
      <c r="M69" s="4">
        <v>1159</v>
      </c>
      <c r="N69" s="85" t="s">
        <v>70</v>
      </c>
      <c r="O69" s="76" t="s">
        <v>31</v>
      </c>
      <c r="P69" s="7">
        <v>5584</v>
      </c>
      <c r="Q69" s="34" t="s">
        <v>24</v>
      </c>
      <c r="R69" s="7">
        <v>7272</v>
      </c>
      <c r="S69" s="43" t="s">
        <v>66</v>
      </c>
      <c r="T69" s="46" t="s">
        <v>67</v>
      </c>
      <c r="U69" s="23" t="s">
        <v>68</v>
      </c>
      <c r="V69" s="39" t="s">
        <v>25</v>
      </c>
      <c r="W69" s="45" t="s">
        <v>26</v>
      </c>
      <c r="X69" s="1">
        <v>18</v>
      </c>
    </row>
    <row r="70" spans="1:24" s="1" customFormat="1" ht="15" customHeight="1" x14ac:dyDescent="0.25">
      <c r="A70" s="136">
        <v>26</v>
      </c>
      <c r="B70" s="5" t="s">
        <v>331</v>
      </c>
      <c r="C70" s="5" t="s">
        <v>110</v>
      </c>
      <c r="D70" s="163">
        <v>121</v>
      </c>
      <c r="E70" s="164">
        <f t="shared" si="2"/>
        <v>4.0333333333333332</v>
      </c>
      <c r="F70" s="7">
        <v>5580</v>
      </c>
      <c r="G70" s="5" t="s">
        <v>164</v>
      </c>
      <c r="H70" s="84" t="s">
        <v>57</v>
      </c>
      <c r="I70" s="145" t="s">
        <v>380</v>
      </c>
      <c r="J70" s="239"/>
      <c r="K70" s="230" t="s">
        <v>333</v>
      </c>
      <c r="L70" s="4">
        <v>1892</v>
      </c>
      <c r="M70" s="4">
        <v>1500</v>
      </c>
      <c r="N70" s="5" t="s">
        <v>28</v>
      </c>
      <c r="O70" s="93" t="s">
        <v>154</v>
      </c>
      <c r="P70" s="13">
        <v>5694</v>
      </c>
      <c r="Q70" s="34" t="s">
        <v>24</v>
      </c>
      <c r="R70" s="11"/>
      <c r="S70" s="5" t="s">
        <v>332</v>
      </c>
      <c r="T70" s="24" t="s">
        <v>310</v>
      </c>
      <c r="U70" s="29" t="s">
        <v>24</v>
      </c>
      <c r="V70" s="39" t="s">
        <v>25</v>
      </c>
      <c r="W70" s="45" t="s">
        <v>26</v>
      </c>
      <c r="X70" s="1">
        <v>25</v>
      </c>
    </row>
    <row r="71" spans="1:24" s="1" customFormat="1" ht="15" customHeight="1" x14ac:dyDescent="0.25">
      <c r="A71" s="136">
        <v>1</v>
      </c>
      <c r="B71" s="5" t="s">
        <v>366</v>
      </c>
      <c r="C71" s="5" t="s">
        <v>59</v>
      </c>
      <c r="D71" s="163">
        <v>295</v>
      </c>
      <c r="E71" s="164">
        <f t="shared" si="2"/>
        <v>9.8333333333333339</v>
      </c>
      <c r="F71" s="7">
        <v>5772</v>
      </c>
      <c r="G71" s="5" t="s">
        <v>370</v>
      </c>
      <c r="H71" s="84" t="s">
        <v>57</v>
      </c>
      <c r="I71" s="145" t="s">
        <v>380</v>
      </c>
      <c r="J71" s="246">
        <v>3</v>
      </c>
      <c r="K71" s="230" t="s">
        <v>369</v>
      </c>
      <c r="L71" s="4">
        <v>1895</v>
      </c>
      <c r="M71" s="4">
        <v>2700</v>
      </c>
      <c r="N71" s="5" t="s">
        <v>28</v>
      </c>
      <c r="O71" s="81" t="s">
        <v>371</v>
      </c>
      <c r="P71" s="7">
        <v>6661</v>
      </c>
      <c r="Q71" s="34" t="s">
        <v>24</v>
      </c>
      <c r="R71" s="12">
        <v>7265</v>
      </c>
      <c r="S71" s="43" t="s">
        <v>367</v>
      </c>
      <c r="T71" s="46" t="s">
        <v>368</v>
      </c>
      <c r="U71" s="29" t="s">
        <v>24</v>
      </c>
      <c r="V71" s="39" t="s">
        <v>25</v>
      </c>
      <c r="W71" s="45" t="s">
        <v>26</v>
      </c>
      <c r="X71" s="1">
        <v>37</v>
      </c>
    </row>
    <row r="72" spans="1:24" s="1" customFormat="1" ht="15" customHeight="1" x14ac:dyDescent="0.25">
      <c r="A72" s="136">
        <v>39</v>
      </c>
      <c r="B72" s="5" t="s">
        <v>267</v>
      </c>
      <c r="C72" s="5" t="s">
        <v>47</v>
      </c>
      <c r="D72" s="163">
        <v>198</v>
      </c>
      <c r="E72" s="164">
        <f t="shared" si="2"/>
        <v>6.6</v>
      </c>
      <c r="F72" s="7">
        <v>5525</v>
      </c>
      <c r="G72" s="5" t="s">
        <v>270</v>
      </c>
      <c r="H72" s="80" t="s">
        <v>271</v>
      </c>
      <c r="I72" s="227" t="s">
        <v>381</v>
      </c>
      <c r="J72" s="161">
        <v>1</v>
      </c>
      <c r="K72" s="50" t="s">
        <v>269</v>
      </c>
      <c r="L72" s="4">
        <v>1913</v>
      </c>
      <c r="M72" s="96" t="s">
        <v>385</v>
      </c>
      <c r="N72" s="97" t="s">
        <v>386</v>
      </c>
      <c r="O72" s="81" t="s">
        <v>102</v>
      </c>
      <c r="P72" s="13">
        <v>5694</v>
      </c>
      <c r="Q72" s="34" t="s">
        <v>24</v>
      </c>
      <c r="R72" s="12">
        <v>8104</v>
      </c>
      <c r="S72" s="43" t="s">
        <v>268</v>
      </c>
      <c r="T72" s="50" t="s">
        <v>24</v>
      </c>
      <c r="U72" s="29" t="s">
        <v>24</v>
      </c>
      <c r="V72" s="39" t="s">
        <v>25</v>
      </c>
      <c r="W72" s="8">
        <v>11</v>
      </c>
      <c r="X72" s="1">
        <v>20</v>
      </c>
    </row>
    <row r="73" spans="1:24" s="1" customFormat="1" ht="15" customHeight="1" x14ac:dyDescent="0.25">
      <c r="A73" s="137">
        <v>12</v>
      </c>
      <c r="B73" s="5" t="s">
        <v>150</v>
      </c>
      <c r="C73" s="5" t="s">
        <v>151</v>
      </c>
      <c r="D73" s="163">
        <v>66</v>
      </c>
      <c r="E73" s="164">
        <f t="shared" si="2"/>
        <v>2.2000000000000002</v>
      </c>
      <c r="F73" s="7">
        <v>5401</v>
      </c>
      <c r="G73" s="5" t="s">
        <v>396</v>
      </c>
      <c r="H73" s="84" t="s">
        <v>57</v>
      </c>
      <c r="I73" s="145" t="s">
        <v>380</v>
      </c>
      <c r="J73" s="240"/>
      <c r="K73" s="231" t="s">
        <v>153</v>
      </c>
      <c r="L73" s="4">
        <v>1900</v>
      </c>
      <c r="M73" s="4">
        <v>800</v>
      </c>
      <c r="N73" s="5" t="s">
        <v>28</v>
      </c>
      <c r="O73" s="93" t="s">
        <v>154</v>
      </c>
      <c r="P73" s="14">
        <v>5918</v>
      </c>
      <c r="Q73" s="44" t="s">
        <v>24</v>
      </c>
      <c r="R73" s="11"/>
      <c r="S73" s="5" t="s">
        <v>152</v>
      </c>
      <c r="T73" s="9" t="s">
        <v>28</v>
      </c>
      <c r="U73" s="29" t="s">
        <v>24</v>
      </c>
      <c r="V73" s="39" t="s">
        <v>25</v>
      </c>
      <c r="W73" s="45" t="s">
        <v>26</v>
      </c>
      <c r="X73" s="1">
        <v>15</v>
      </c>
    </row>
    <row r="74" spans="1:24" s="1" customFormat="1" ht="15" customHeight="1" x14ac:dyDescent="0.25">
      <c r="A74" s="339">
        <v>60</v>
      </c>
      <c r="B74" s="5" t="s">
        <v>184</v>
      </c>
      <c r="C74" s="5" t="s">
        <v>59</v>
      </c>
      <c r="D74" s="182">
        <v>1184</v>
      </c>
      <c r="E74" s="183">
        <f t="shared" si="2"/>
        <v>39.466666666666669</v>
      </c>
      <c r="F74" s="7">
        <v>6557</v>
      </c>
      <c r="G74" s="5" t="s">
        <v>188</v>
      </c>
      <c r="H74" s="29" t="s">
        <v>189</v>
      </c>
      <c r="I74" s="228" t="s">
        <v>186</v>
      </c>
      <c r="J74" s="192">
        <v>2</v>
      </c>
      <c r="K74" s="123" t="s">
        <v>187</v>
      </c>
      <c r="L74" s="4">
        <v>1907</v>
      </c>
      <c r="M74" s="4">
        <v>335</v>
      </c>
      <c r="N74" s="5" t="s">
        <v>28</v>
      </c>
      <c r="O74" s="94" t="s">
        <v>384</v>
      </c>
      <c r="P74" s="10" t="s">
        <v>190</v>
      </c>
      <c r="Q74" s="15" t="s">
        <v>188</v>
      </c>
      <c r="R74" s="11"/>
      <c r="S74" s="5" t="s">
        <v>185</v>
      </c>
      <c r="T74" s="9" t="s">
        <v>28</v>
      </c>
      <c r="U74" s="29" t="s">
        <v>24</v>
      </c>
      <c r="V74" s="8">
        <v>8</v>
      </c>
      <c r="W74" s="8">
        <v>15</v>
      </c>
      <c r="X74" s="1">
        <v>56</v>
      </c>
    </row>
    <row r="75" spans="1:24" s="1" customFormat="1" x14ac:dyDescent="0.25">
      <c r="A75" s="31"/>
      <c r="B75" s="19"/>
      <c r="C75" s="19"/>
      <c r="D75" s="141"/>
      <c r="E75" s="141"/>
      <c r="F75" s="21"/>
      <c r="G75" s="19"/>
      <c r="H75" s="19"/>
      <c r="I75" s="19"/>
      <c r="J75" s="19"/>
      <c r="K75" s="19"/>
      <c r="L75" s="20"/>
      <c r="M75" s="20"/>
      <c r="N75" s="19"/>
      <c r="O75" s="19"/>
      <c r="P75" s="21"/>
      <c r="Q75" s="19"/>
      <c r="R75" s="25"/>
      <c r="S75" s="19"/>
      <c r="T75" s="19"/>
      <c r="U75" s="22"/>
      <c r="V75" s="40"/>
      <c r="W75" s="40"/>
    </row>
    <row r="76" spans="1:24" s="1" customFormat="1" x14ac:dyDescent="0.25">
      <c r="A76" s="32" t="s">
        <v>372</v>
      </c>
      <c r="B76" s="18"/>
      <c r="C76" s="18"/>
      <c r="D76" s="32"/>
      <c r="E76" s="32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41"/>
      <c r="W76" s="41"/>
    </row>
    <row r="77" spans="1:24" s="1" customFormat="1" x14ac:dyDescent="0.25">
      <c r="A77" s="33" t="s">
        <v>373</v>
      </c>
      <c r="B77" s="18"/>
      <c r="C77" s="18"/>
      <c r="D77" s="32"/>
      <c r="E77" s="32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41"/>
      <c r="W77" s="41"/>
    </row>
    <row r="78" spans="1:24" s="1" customFormat="1" x14ac:dyDescent="0.25">
      <c r="A78" s="26" t="s">
        <v>374</v>
      </c>
      <c r="D78" s="26"/>
      <c r="E78" s="26"/>
      <c r="T78" s="37"/>
    </row>
    <row r="80" spans="1:24" x14ac:dyDescent="0.25">
      <c r="I80" s="257">
        <f>5/70</f>
        <v>7.1428571428571425E-2</v>
      </c>
      <c r="J80" s="247">
        <v>5</v>
      </c>
      <c r="K80" s="73" t="s">
        <v>451</v>
      </c>
    </row>
    <row r="81" spans="9:11" ht="15" customHeight="1" x14ac:dyDescent="0.25">
      <c r="I81" s="257">
        <f>2/70</f>
        <v>2.8571428571428571E-2</v>
      </c>
      <c r="J81" s="248">
        <v>2</v>
      </c>
      <c r="K81" s="16" t="s">
        <v>452</v>
      </c>
    </row>
    <row r="82" spans="9:11" ht="15" customHeight="1" x14ac:dyDescent="0.25">
      <c r="I82" s="257">
        <f>1/70</f>
        <v>1.4285714285714285E-2</v>
      </c>
      <c r="J82" s="241">
        <v>1</v>
      </c>
      <c r="K82" s="92" t="s">
        <v>453</v>
      </c>
    </row>
    <row r="83" spans="9:11" ht="15" customHeight="1" x14ac:dyDescent="0.25">
      <c r="I83" s="216" t="s">
        <v>462</v>
      </c>
      <c r="J83" s="139">
        <v>6</v>
      </c>
      <c r="K83" s="74" t="s">
        <v>454</v>
      </c>
    </row>
    <row r="84" spans="9:11" ht="15" customHeight="1" x14ac:dyDescent="0.25">
      <c r="I84" s="219"/>
      <c r="J84" s="249">
        <v>3</v>
      </c>
      <c r="K84" s="83" t="s">
        <v>455</v>
      </c>
    </row>
    <row r="85" spans="9:11" ht="15" customHeight="1" x14ac:dyDescent="0.25">
      <c r="I85" s="219"/>
      <c r="J85" s="250">
        <v>30</v>
      </c>
      <c r="K85" s="35" t="s">
        <v>456</v>
      </c>
    </row>
    <row r="86" spans="9:11" ht="15" customHeight="1" x14ac:dyDescent="0.25">
      <c r="I86" s="219"/>
      <c r="J86" s="251">
        <v>17</v>
      </c>
      <c r="K86" s="88" t="s">
        <v>420</v>
      </c>
    </row>
    <row r="87" spans="9:11" ht="15" customHeight="1" x14ac:dyDescent="0.25">
      <c r="I87" s="256">
        <f>59/70</f>
        <v>0.84285714285714286</v>
      </c>
      <c r="J87" s="252">
        <v>3</v>
      </c>
      <c r="K87" s="87" t="s">
        <v>457</v>
      </c>
    </row>
    <row r="88" spans="9:11" ht="15" customHeight="1" x14ac:dyDescent="0.25">
      <c r="I88" s="257">
        <f>1/70</f>
        <v>1.4285714285714285E-2</v>
      </c>
      <c r="J88" s="161">
        <v>1</v>
      </c>
      <c r="K88" s="34" t="s">
        <v>458</v>
      </c>
    </row>
    <row r="89" spans="9:11" ht="15" customHeight="1" x14ac:dyDescent="0.25">
      <c r="I89" s="257">
        <f>2/70</f>
        <v>2.8571428571428571E-2</v>
      </c>
      <c r="J89" s="69">
        <v>2</v>
      </c>
      <c r="K89" s="15" t="s">
        <v>459</v>
      </c>
    </row>
    <row r="90" spans="9:11" ht="15" customHeight="1" x14ac:dyDescent="0.25">
      <c r="I90" s="1"/>
      <c r="J90" s="127">
        <v>70</v>
      </c>
    </row>
    <row r="91" spans="9:11" ht="15" customHeight="1" x14ac:dyDescent="0.25">
      <c r="I91" s="1"/>
    </row>
    <row r="92" spans="9:11" ht="15" customHeight="1" x14ac:dyDescent="0.25">
      <c r="I92" s="1"/>
    </row>
    <row r="93" spans="9:11" ht="15" customHeight="1" x14ac:dyDescent="0.25">
      <c r="I93" s="1"/>
    </row>
    <row r="94" spans="9:11" ht="15" customHeight="1" x14ac:dyDescent="0.25">
      <c r="I94" s="1"/>
    </row>
    <row r="95" spans="9:11" ht="15" customHeight="1" x14ac:dyDescent="0.25">
      <c r="I95" s="1"/>
    </row>
    <row r="96" spans="9:11" ht="15" customHeight="1" x14ac:dyDescent="0.25">
      <c r="I96" s="1"/>
    </row>
    <row r="97" spans="9:9" ht="15" customHeight="1" x14ac:dyDescent="0.25">
      <c r="I97" s="1"/>
    </row>
    <row r="98" spans="9:9" ht="15" customHeight="1" x14ac:dyDescent="0.25">
      <c r="I98" s="1"/>
    </row>
    <row r="99" spans="9:9" ht="15" customHeight="1" x14ac:dyDescent="0.25">
      <c r="I99" s="1"/>
    </row>
    <row r="100" spans="9:9" ht="15" customHeight="1" x14ac:dyDescent="0.25">
      <c r="I100" s="1"/>
    </row>
    <row r="101" spans="9:9" ht="15" customHeight="1" x14ac:dyDescent="0.25">
      <c r="I101" s="1"/>
    </row>
    <row r="102" spans="9:9" ht="15" customHeight="1" x14ac:dyDescent="0.25">
      <c r="I102" s="1"/>
    </row>
    <row r="103" spans="9:9" ht="15" customHeight="1" x14ac:dyDescent="0.25">
      <c r="I103" s="1"/>
    </row>
    <row r="104" spans="9:9" ht="15" customHeight="1" x14ac:dyDescent="0.25">
      <c r="I104" s="1"/>
    </row>
    <row r="105" spans="9:9" ht="15" customHeight="1" x14ac:dyDescent="0.25">
      <c r="I105" s="1"/>
    </row>
    <row r="106" spans="9:9" ht="15" customHeight="1" x14ac:dyDescent="0.25">
      <c r="I106" s="1"/>
    </row>
    <row r="107" spans="9:9" ht="15" customHeight="1" x14ac:dyDescent="0.25">
      <c r="I107" s="1"/>
    </row>
    <row r="108" spans="9:9" ht="15" customHeight="1" x14ac:dyDescent="0.25">
      <c r="I108" s="1"/>
    </row>
    <row r="109" spans="9:9" ht="15" customHeight="1" x14ac:dyDescent="0.25">
      <c r="I109" s="1"/>
    </row>
    <row r="110" spans="9:9" ht="15" customHeight="1" x14ac:dyDescent="0.25">
      <c r="I110" s="1"/>
    </row>
    <row r="111" spans="9:9" ht="15" customHeight="1" x14ac:dyDescent="0.25">
      <c r="I111" s="1"/>
    </row>
    <row r="112" spans="9:9" ht="15" customHeight="1" x14ac:dyDescent="0.25">
      <c r="I112" s="1"/>
    </row>
    <row r="113" spans="9:9" ht="15" customHeight="1" x14ac:dyDescent="0.25">
      <c r="I113" s="1"/>
    </row>
    <row r="114" spans="9:9" ht="15" customHeight="1" x14ac:dyDescent="0.25">
      <c r="I114" s="1"/>
    </row>
    <row r="115" spans="9:9" ht="15" customHeight="1" x14ac:dyDescent="0.25">
      <c r="I115" s="1"/>
    </row>
    <row r="116" spans="9:9" ht="15" customHeight="1" x14ac:dyDescent="0.25">
      <c r="I116" s="1"/>
    </row>
    <row r="117" spans="9:9" ht="15" customHeight="1" x14ac:dyDescent="0.25">
      <c r="I117" s="1"/>
    </row>
    <row r="118" spans="9:9" ht="15" customHeight="1" x14ac:dyDescent="0.25">
      <c r="I118" s="1"/>
    </row>
    <row r="119" spans="9:9" ht="15" customHeight="1" x14ac:dyDescent="0.25">
      <c r="I119" s="1"/>
    </row>
    <row r="120" spans="9:9" ht="15" customHeight="1" x14ac:dyDescent="0.25">
      <c r="I120" s="1"/>
    </row>
    <row r="121" spans="9:9" ht="15" customHeight="1" x14ac:dyDescent="0.25">
      <c r="I121" s="1"/>
    </row>
    <row r="122" spans="9:9" ht="15" customHeight="1" x14ac:dyDescent="0.25">
      <c r="I122" s="1"/>
    </row>
    <row r="123" spans="9:9" ht="15" customHeight="1" x14ac:dyDescent="0.25">
      <c r="I123" s="1"/>
    </row>
    <row r="124" spans="9:9" ht="15" customHeight="1" x14ac:dyDescent="0.25">
      <c r="I124" s="1"/>
    </row>
    <row r="125" spans="9:9" ht="15" customHeight="1" x14ac:dyDescent="0.25">
      <c r="I125" s="1"/>
    </row>
    <row r="126" spans="9:9" ht="15" customHeight="1" x14ac:dyDescent="0.25">
      <c r="I126" s="1"/>
    </row>
    <row r="127" spans="9:9" ht="15" customHeight="1" x14ac:dyDescent="0.25">
      <c r="I127" s="1"/>
    </row>
    <row r="128" spans="9:9" ht="15" customHeight="1" x14ac:dyDescent="0.25">
      <c r="I128" s="1"/>
    </row>
    <row r="129" spans="9:9" ht="15" customHeight="1" x14ac:dyDescent="0.25">
      <c r="I129" s="1"/>
    </row>
    <row r="130" spans="9:9" ht="15" customHeight="1" x14ac:dyDescent="0.25">
      <c r="I130" s="1"/>
    </row>
    <row r="131" spans="9:9" ht="15" customHeight="1" x14ac:dyDescent="0.25">
      <c r="I131" s="1"/>
    </row>
    <row r="132" spans="9:9" ht="15" customHeight="1" x14ac:dyDescent="0.25">
      <c r="I132" s="1"/>
    </row>
    <row r="133" spans="9:9" ht="15" customHeight="1" x14ac:dyDescent="0.25">
      <c r="I133" s="1"/>
    </row>
    <row r="134" spans="9:9" ht="15" customHeight="1" x14ac:dyDescent="0.25">
      <c r="I134" s="1"/>
    </row>
    <row r="135" spans="9:9" ht="15" customHeight="1" x14ac:dyDescent="0.25">
      <c r="I135" s="1"/>
    </row>
    <row r="136" spans="9:9" ht="15" customHeight="1" x14ac:dyDescent="0.25">
      <c r="I136" s="1"/>
    </row>
    <row r="137" spans="9:9" ht="15" customHeight="1" x14ac:dyDescent="0.25">
      <c r="I137" s="1"/>
    </row>
    <row r="138" spans="9:9" ht="15" customHeight="1" x14ac:dyDescent="0.25">
      <c r="I138" s="1"/>
    </row>
    <row r="139" spans="9:9" ht="15" customHeight="1" x14ac:dyDescent="0.25">
      <c r="I139" s="1"/>
    </row>
    <row r="140" spans="9:9" ht="15" customHeight="1" x14ac:dyDescent="0.25"/>
    <row r="141" spans="9:9" ht="15" customHeight="1" x14ac:dyDescent="0.25"/>
    <row r="142" spans="9:9" ht="15" customHeight="1" x14ac:dyDescent="0.25"/>
    <row r="143" spans="9:9" ht="15" customHeight="1" x14ac:dyDescent="0.25"/>
    <row r="144" spans="9:9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</sheetData>
  <sortState ref="A5:Y74">
    <sortCondition ref="J5:J74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9"/>
  <sheetViews>
    <sheetView topLeftCell="A61" workbookViewId="0">
      <selection activeCell="A74" sqref="A74"/>
    </sheetView>
  </sheetViews>
  <sheetFormatPr baseColWidth="10" defaultRowHeight="15" x14ac:dyDescent="0.25"/>
  <cols>
    <col min="1" max="1" width="4" customWidth="1"/>
    <col min="2" max="2" width="18.28515625" customWidth="1"/>
    <col min="3" max="3" width="17" customWidth="1"/>
    <col min="4" max="4" width="14.5703125" customWidth="1"/>
    <col min="5" max="5" width="14" customWidth="1"/>
    <col min="7" max="7" width="25" customWidth="1"/>
    <col min="8" max="8" width="20.42578125" customWidth="1"/>
    <col min="9" max="9" width="18.140625" customWidth="1"/>
    <col min="10" max="10" width="4.7109375" customWidth="1"/>
    <col min="12" max="12" width="6.7109375" customWidth="1"/>
    <col min="13" max="13" width="9.140625" customWidth="1"/>
    <col min="14" max="14" width="13.42578125" customWidth="1"/>
    <col min="15" max="15" width="46.140625" customWidth="1"/>
    <col min="20" max="20" width="16.7109375" customWidth="1"/>
  </cols>
  <sheetData>
    <row r="1" spans="1:24" s="1" customFormat="1" ht="18.75" x14ac:dyDescent="0.3">
      <c r="A1" s="27" t="s">
        <v>461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36"/>
      <c r="W1" s="36"/>
    </row>
    <row r="2" spans="1:24" s="1" customFormat="1" x14ac:dyDescent="0.25">
      <c r="A2" s="26"/>
      <c r="D2" s="26"/>
      <c r="E2" s="26"/>
      <c r="V2" s="37"/>
      <c r="W2" s="37"/>
    </row>
    <row r="3" spans="1:24" s="1" customFormat="1" x14ac:dyDescent="0.25">
      <c r="A3" s="26"/>
      <c r="K3" s="1" t="s">
        <v>0</v>
      </c>
      <c r="V3" s="37"/>
      <c r="W3" s="37"/>
    </row>
    <row r="4" spans="1:24" s="1" customFormat="1" ht="15" customHeight="1" x14ac:dyDescent="0.25">
      <c r="A4" s="42" t="s">
        <v>1</v>
      </c>
      <c r="B4" s="3" t="s">
        <v>2</v>
      </c>
      <c r="C4" s="3" t="s">
        <v>3</v>
      </c>
      <c r="D4" s="222" t="s">
        <v>404</v>
      </c>
      <c r="E4" s="140" t="s">
        <v>405</v>
      </c>
      <c r="F4" s="3" t="s">
        <v>13</v>
      </c>
      <c r="G4" s="3" t="s">
        <v>14</v>
      </c>
      <c r="H4" s="3" t="s">
        <v>15</v>
      </c>
      <c r="I4" s="3" t="s">
        <v>8</v>
      </c>
      <c r="J4" s="52" t="s">
        <v>414</v>
      </c>
      <c r="K4" s="3" t="s">
        <v>9</v>
      </c>
      <c r="L4" s="3" t="s">
        <v>10</v>
      </c>
      <c r="M4" s="3" t="s">
        <v>11</v>
      </c>
      <c r="N4" s="3" t="s">
        <v>12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4</v>
      </c>
      <c r="T4" s="3" t="s">
        <v>5</v>
      </c>
      <c r="U4" s="3" t="s">
        <v>375</v>
      </c>
      <c r="V4" s="38" t="s">
        <v>6</v>
      </c>
      <c r="W4" s="38" t="s">
        <v>7</v>
      </c>
    </row>
    <row r="5" spans="1:24" s="1" customFormat="1" ht="15" customHeight="1" x14ac:dyDescent="0.25">
      <c r="A5" s="135">
        <v>41</v>
      </c>
      <c r="B5" s="5" t="s">
        <v>103</v>
      </c>
      <c r="C5" s="5" t="s">
        <v>80</v>
      </c>
      <c r="D5" s="189">
        <v>752</v>
      </c>
      <c r="E5" s="190">
        <f t="shared" ref="E5:E36" si="0">D5/30</f>
        <v>25.066666666666666</v>
      </c>
      <c r="F5" s="7">
        <v>6079</v>
      </c>
      <c r="G5" s="5" t="s">
        <v>107</v>
      </c>
      <c r="H5" s="76" t="s">
        <v>108</v>
      </c>
      <c r="I5" s="149" t="s">
        <v>105</v>
      </c>
      <c r="J5" s="232"/>
      <c r="K5" s="115" t="s">
        <v>106</v>
      </c>
      <c r="L5" s="4">
        <v>1913</v>
      </c>
      <c r="M5" s="4">
        <v>2370</v>
      </c>
      <c r="N5" s="5" t="s">
        <v>28</v>
      </c>
      <c r="O5" s="76" t="s">
        <v>31</v>
      </c>
      <c r="P5" s="13">
        <v>6906</v>
      </c>
      <c r="Q5" s="34" t="s">
        <v>24</v>
      </c>
      <c r="R5" s="2"/>
      <c r="S5" s="5" t="s">
        <v>104</v>
      </c>
      <c r="T5" s="17" t="s">
        <v>89</v>
      </c>
      <c r="U5" s="29" t="s">
        <v>24</v>
      </c>
      <c r="V5" s="39" t="s">
        <v>25</v>
      </c>
      <c r="W5" s="45" t="s">
        <v>26</v>
      </c>
      <c r="X5" s="1">
        <v>47</v>
      </c>
    </row>
    <row r="6" spans="1:24" s="1" customFormat="1" ht="15" customHeight="1" x14ac:dyDescent="0.25">
      <c r="A6" s="132">
        <v>67</v>
      </c>
      <c r="B6" s="5" t="s">
        <v>307</v>
      </c>
      <c r="C6" s="5" t="s">
        <v>308</v>
      </c>
      <c r="D6" s="178">
        <v>1619</v>
      </c>
      <c r="E6" s="179">
        <f t="shared" si="0"/>
        <v>53.966666666666669</v>
      </c>
      <c r="F6" s="7">
        <v>6946</v>
      </c>
      <c r="G6" s="5" t="s">
        <v>28</v>
      </c>
      <c r="H6" s="16" t="s">
        <v>37</v>
      </c>
      <c r="I6" s="145" t="s">
        <v>380</v>
      </c>
      <c r="J6" s="233"/>
      <c r="K6" s="115" t="s">
        <v>311</v>
      </c>
      <c r="L6" s="4">
        <v>1913</v>
      </c>
      <c r="M6" s="4">
        <v>2382</v>
      </c>
      <c r="N6" s="5" t="s">
        <v>28</v>
      </c>
      <c r="O6" s="93" t="s">
        <v>312</v>
      </c>
      <c r="P6" s="6"/>
      <c r="Q6" s="24" t="s">
        <v>310</v>
      </c>
      <c r="R6" s="11"/>
      <c r="S6" s="43" t="s">
        <v>309</v>
      </c>
      <c r="T6" s="50" t="s">
        <v>24</v>
      </c>
      <c r="U6" s="24" t="s">
        <v>310</v>
      </c>
      <c r="V6" s="39" t="s">
        <v>25</v>
      </c>
      <c r="W6" s="45" t="s">
        <v>26</v>
      </c>
      <c r="X6" s="1">
        <v>66</v>
      </c>
    </row>
    <row r="7" spans="1:24" s="1" customFormat="1" ht="15" customHeight="1" x14ac:dyDescent="0.25">
      <c r="A7" s="137">
        <v>8</v>
      </c>
      <c r="B7" s="5" t="s">
        <v>86</v>
      </c>
      <c r="C7" s="5" t="s">
        <v>87</v>
      </c>
      <c r="D7" s="167">
        <v>27</v>
      </c>
      <c r="E7" s="168">
        <f t="shared" si="0"/>
        <v>0.9</v>
      </c>
      <c r="F7" s="7">
        <v>5354</v>
      </c>
      <c r="G7" s="5" t="s">
        <v>91</v>
      </c>
      <c r="H7" s="90" t="s">
        <v>92</v>
      </c>
      <c r="I7" s="223" t="s">
        <v>83</v>
      </c>
      <c r="J7" s="233"/>
      <c r="K7" s="115" t="s">
        <v>90</v>
      </c>
      <c r="L7" s="4">
        <v>1910</v>
      </c>
      <c r="M7" s="4">
        <v>80</v>
      </c>
      <c r="N7" s="5" t="s">
        <v>28</v>
      </c>
      <c r="O7" s="81" t="s">
        <v>93</v>
      </c>
      <c r="P7" s="13">
        <v>5910</v>
      </c>
      <c r="Q7" s="34" t="s">
        <v>24</v>
      </c>
      <c r="R7" s="11"/>
      <c r="S7" s="5" t="s">
        <v>88</v>
      </c>
      <c r="T7" s="17" t="s">
        <v>89</v>
      </c>
      <c r="U7" s="29" t="s">
        <v>24</v>
      </c>
      <c r="V7" s="39" t="s">
        <v>25</v>
      </c>
      <c r="W7" s="45" t="s">
        <v>26</v>
      </c>
      <c r="X7" s="1">
        <v>5</v>
      </c>
    </row>
    <row r="8" spans="1:24" s="1" customFormat="1" ht="15" customHeight="1" x14ac:dyDescent="0.25">
      <c r="A8" s="131">
        <v>59</v>
      </c>
      <c r="B8" s="5" t="s">
        <v>79</v>
      </c>
      <c r="C8" s="5" t="s">
        <v>80</v>
      </c>
      <c r="D8" s="178">
        <v>1504</v>
      </c>
      <c r="E8" s="179">
        <f t="shared" si="0"/>
        <v>50.133333333333333</v>
      </c>
      <c r="F8" s="7">
        <v>6832</v>
      </c>
      <c r="G8" s="5" t="s">
        <v>85</v>
      </c>
      <c r="H8" s="84" t="s">
        <v>57</v>
      </c>
      <c r="I8" s="223" t="s">
        <v>83</v>
      </c>
      <c r="J8" s="233"/>
      <c r="K8" s="115" t="s">
        <v>84</v>
      </c>
      <c r="L8" s="4">
        <v>1908</v>
      </c>
      <c r="M8" s="4">
        <v>1582</v>
      </c>
      <c r="N8" s="5" t="s">
        <v>28</v>
      </c>
      <c r="O8" s="76" t="s">
        <v>31</v>
      </c>
      <c r="P8" s="13">
        <v>7304</v>
      </c>
      <c r="Q8" s="34" t="s">
        <v>24</v>
      </c>
      <c r="R8" s="11"/>
      <c r="S8" s="5" t="s">
        <v>81</v>
      </c>
      <c r="T8" s="35" t="s">
        <v>82</v>
      </c>
      <c r="U8" s="29" t="s">
        <v>24</v>
      </c>
      <c r="V8" s="39" t="s">
        <v>25</v>
      </c>
      <c r="W8" s="45" t="s">
        <v>26</v>
      </c>
      <c r="X8" s="1">
        <v>63</v>
      </c>
    </row>
    <row r="9" spans="1:24" s="1" customFormat="1" ht="15" customHeight="1" x14ac:dyDescent="0.25">
      <c r="A9" s="131">
        <v>40</v>
      </c>
      <c r="B9" s="5" t="s">
        <v>272</v>
      </c>
      <c r="C9" s="5" t="s">
        <v>40</v>
      </c>
      <c r="D9" s="178">
        <v>1519</v>
      </c>
      <c r="E9" s="179">
        <f t="shared" si="0"/>
        <v>50.633333333333333</v>
      </c>
      <c r="F9" s="7">
        <v>6846</v>
      </c>
      <c r="G9" s="5" t="s">
        <v>276</v>
      </c>
      <c r="H9" s="84" t="s">
        <v>57</v>
      </c>
      <c r="I9" s="224" t="s">
        <v>274</v>
      </c>
      <c r="J9" s="234">
        <v>5</v>
      </c>
      <c r="K9" s="115" t="s">
        <v>275</v>
      </c>
      <c r="L9" s="4">
        <v>1913</v>
      </c>
      <c r="M9" s="4">
        <v>2365</v>
      </c>
      <c r="N9" s="5" t="s">
        <v>28</v>
      </c>
      <c r="O9" s="76" t="s">
        <v>31</v>
      </c>
      <c r="P9" s="13">
        <v>7170</v>
      </c>
      <c r="Q9" s="9" t="s">
        <v>28</v>
      </c>
      <c r="R9" s="6" t="s">
        <v>277</v>
      </c>
      <c r="S9" s="43" t="s">
        <v>273</v>
      </c>
      <c r="T9" s="50" t="s">
        <v>24</v>
      </c>
      <c r="U9" s="29" t="s">
        <v>24</v>
      </c>
      <c r="V9" s="39" t="s">
        <v>25</v>
      </c>
      <c r="W9" s="8">
        <v>12</v>
      </c>
      <c r="X9" s="1">
        <v>64</v>
      </c>
    </row>
    <row r="10" spans="1:24" s="1" customFormat="1" ht="15" customHeight="1" x14ac:dyDescent="0.25">
      <c r="A10" s="134">
        <v>56</v>
      </c>
      <c r="B10" s="5" t="s">
        <v>206</v>
      </c>
      <c r="C10" s="5" t="s">
        <v>59</v>
      </c>
      <c r="D10" s="189">
        <v>903</v>
      </c>
      <c r="E10" s="190">
        <f t="shared" si="0"/>
        <v>30.1</v>
      </c>
      <c r="F10" s="7">
        <v>8155</v>
      </c>
      <c r="G10" s="2" t="s">
        <v>24</v>
      </c>
      <c r="H10" s="16" t="s">
        <v>37</v>
      </c>
      <c r="I10" s="145" t="s">
        <v>380</v>
      </c>
      <c r="J10" s="160"/>
      <c r="K10" s="51" t="s">
        <v>465</v>
      </c>
      <c r="L10" s="4">
        <v>1918</v>
      </c>
      <c r="M10" s="4">
        <v>1969</v>
      </c>
      <c r="N10" s="5" t="s">
        <v>28</v>
      </c>
      <c r="O10" s="92" t="s">
        <v>210</v>
      </c>
      <c r="P10" s="13">
        <v>8155</v>
      </c>
      <c r="Q10" s="34" t="s">
        <v>24</v>
      </c>
      <c r="R10" s="11"/>
      <c r="S10" s="43" t="s">
        <v>207</v>
      </c>
      <c r="T10" s="46" t="s">
        <v>208</v>
      </c>
      <c r="U10" s="29" t="s">
        <v>24</v>
      </c>
      <c r="V10" s="8">
        <v>7</v>
      </c>
      <c r="W10" s="8">
        <v>14</v>
      </c>
      <c r="X10" s="1">
        <v>70</v>
      </c>
    </row>
    <row r="11" spans="1:24" s="1" customFormat="1" ht="15" customHeight="1" x14ac:dyDescent="0.25">
      <c r="A11" s="137">
        <v>18</v>
      </c>
      <c r="B11" s="5" t="s">
        <v>46</v>
      </c>
      <c r="C11" s="5" t="s">
        <v>161</v>
      </c>
      <c r="D11" s="163">
        <v>113</v>
      </c>
      <c r="E11" s="164">
        <f t="shared" si="0"/>
        <v>3.7666666666666666</v>
      </c>
      <c r="F11" s="7">
        <v>5442</v>
      </c>
      <c r="G11" s="5" t="s">
        <v>164</v>
      </c>
      <c r="H11" s="84" t="s">
        <v>57</v>
      </c>
      <c r="I11" s="145" t="s">
        <v>380</v>
      </c>
      <c r="J11" s="235">
        <v>2</v>
      </c>
      <c r="K11" s="51" t="s">
        <v>163</v>
      </c>
      <c r="L11" s="4">
        <v>1913</v>
      </c>
      <c r="M11" s="4">
        <v>2313</v>
      </c>
      <c r="N11" s="5" t="s">
        <v>28</v>
      </c>
      <c r="O11" s="89" t="s">
        <v>165</v>
      </c>
      <c r="P11" s="13">
        <v>5447</v>
      </c>
      <c r="Q11" s="34" t="s">
        <v>24</v>
      </c>
      <c r="R11" s="11"/>
      <c r="S11" s="5" t="s">
        <v>162</v>
      </c>
      <c r="T11" s="9" t="s">
        <v>28</v>
      </c>
      <c r="U11" s="29" t="s">
        <v>24</v>
      </c>
      <c r="V11" s="39" t="s">
        <v>25</v>
      </c>
      <c r="W11" s="45" t="s">
        <v>26</v>
      </c>
      <c r="X11" s="1">
        <v>16</v>
      </c>
    </row>
    <row r="12" spans="1:24" s="1" customFormat="1" ht="15" customHeight="1" x14ac:dyDescent="0.25">
      <c r="A12" s="136">
        <v>33</v>
      </c>
      <c r="B12" s="5" t="s">
        <v>257</v>
      </c>
      <c r="C12" s="5" t="s">
        <v>161</v>
      </c>
      <c r="D12" s="163">
        <v>279</v>
      </c>
      <c r="E12" s="164">
        <f t="shared" si="0"/>
        <v>9.3000000000000007</v>
      </c>
      <c r="F12" s="7">
        <v>5608</v>
      </c>
      <c r="G12" s="5" t="s">
        <v>261</v>
      </c>
      <c r="H12" s="77" t="s">
        <v>262</v>
      </c>
      <c r="I12" s="147" t="s">
        <v>259</v>
      </c>
      <c r="J12" s="241">
        <v>1</v>
      </c>
      <c r="K12" s="229" t="s">
        <v>260</v>
      </c>
      <c r="L12" s="4">
        <v>1906</v>
      </c>
      <c r="M12" s="4">
        <v>419</v>
      </c>
      <c r="N12" s="5" t="s">
        <v>28</v>
      </c>
      <c r="O12" s="89" t="s">
        <v>263</v>
      </c>
      <c r="P12" s="13">
        <v>5694</v>
      </c>
      <c r="Q12" s="34" t="s">
        <v>24</v>
      </c>
      <c r="R12" s="11"/>
      <c r="S12" s="43" t="s">
        <v>258</v>
      </c>
      <c r="T12" s="50" t="s">
        <v>24</v>
      </c>
      <c r="U12" s="29" t="s">
        <v>24</v>
      </c>
      <c r="V12" s="39" t="s">
        <v>25</v>
      </c>
      <c r="W12" s="45" t="s">
        <v>26</v>
      </c>
      <c r="X12" s="1">
        <v>26</v>
      </c>
    </row>
    <row r="13" spans="1:24" s="1" customFormat="1" ht="15" customHeight="1" x14ac:dyDescent="0.25">
      <c r="A13" s="136">
        <v>19</v>
      </c>
      <c r="B13" s="5" t="s">
        <v>233</v>
      </c>
      <c r="C13" s="5" t="s">
        <v>47</v>
      </c>
      <c r="D13" s="172">
        <v>363</v>
      </c>
      <c r="E13" s="173">
        <f t="shared" si="0"/>
        <v>12.1</v>
      </c>
      <c r="F13" s="7">
        <v>5690</v>
      </c>
      <c r="G13" s="5" t="s">
        <v>236</v>
      </c>
      <c r="H13" s="88" t="s">
        <v>101</v>
      </c>
      <c r="I13" s="145" t="s">
        <v>380</v>
      </c>
      <c r="J13" s="242"/>
      <c r="K13" s="120" t="s">
        <v>235</v>
      </c>
      <c r="L13" s="4">
        <v>1913</v>
      </c>
      <c r="M13" s="4">
        <v>2315</v>
      </c>
      <c r="N13" s="5" t="s">
        <v>28</v>
      </c>
      <c r="O13" s="76" t="s">
        <v>31</v>
      </c>
      <c r="P13" s="13">
        <v>7289</v>
      </c>
      <c r="Q13" s="34" t="s">
        <v>24</v>
      </c>
      <c r="R13" s="12">
        <v>7547</v>
      </c>
      <c r="S13" s="43" t="s">
        <v>234</v>
      </c>
      <c r="T13" s="50" t="s">
        <v>24</v>
      </c>
      <c r="U13" s="29" t="s">
        <v>24</v>
      </c>
      <c r="V13" s="39" t="s">
        <v>25</v>
      </c>
      <c r="W13" s="45" t="s">
        <v>26</v>
      </c>
      <c r="X13" s="1">
        <v>31</v>
      </c>
    </row>
    <row r="14" spans="1:24" s="1" customFormat="1" ht="15" customHeight="1" x14ac:dyDescent="0.25">
      <c r="A14" s="136">
        <v>27</v>
      </c>
      <c r="B14" s="5" t="s">
        <v>250</v>
      </c>
      <c r="C14" s="5" t="s">
        <v>356</v>
      </c>
      <c r="D14" s="163">
        <v>358</v>
      </c>
      <c r="E14" s="164">
        <f t="shared" si="0"/>
        <v>11.933333333333334</v>
      </c>
      <c r="F14" s="7">
        <v>5651</v>
      </c>
      <c r="G14" s="5" t="s">
        <v>360</v>
      </c>
      <c r="H14" s="86" t="s">
        <v>30</v>
      </c>
      <c r="I14" s="225" t="s">
        <v>244</v>
      </c>
      <c r="J14" s="236"/>
      <c r="K14" s="120" t="s">
        <v>359</v>
      </c>
      <c r="L14" s="4">
        <v>1914</v>
      </c>
      <c r="M14" s="4">
        <v>1638</v>
      </c>
      <c r="N14" s="5" t="s">
        <v>28</v>
      </c>
      <c r="O14" s="76" t="s">
        <v>31</v>
      </c>
      <c r="P14" s="13">
        <v>7770</v>
      </c>
      <c r="Q14" s="34" t="s">
        <v>24</v>
      </c>
      <c r="R14" s="12">
        <v>8922</v>
      </c>
      <c r="S14" s="43" t="s">
        <v>357</v>
      </c>
      <c r="T14" s="46" t="s">
        <v>358</v>
      </c>
      <c r="U14" s="29" t="s">
        <v>24</v>
      </c>
      <c r="V14" s="39" t="s">
        <v>25</v>
      </c>
      <c r="W14" s="45" t="s">
        <v>26</v>
      </c>
      <c r="X14" s="1">
        <v>29</v>
      </c>
    </row>
    <row r="15" spans="1:24" s="1" customFormat="1" ht="15" customHeight="1" x14ac:dyDescent="0.25">
      <c r="A15" s="136">
        <v>24</v>
      </c>
      <c r="B15" s="5" t="s">
        <v>97</v>
      </c>
      <c r="C15" s="5" t="s">
        <v>40</v>
      </c>
      <c r="D15" s="163">
        <v>189</v>
      </c>
      <c r="E15" s="164">
        <f t="shared" si="0"/>
        <v>6.3</v>
      </c>
      <c r="F15" s="7">
        <v>5516</v>
      </c>
      <c r="G15" s="5" t="s">
        <v>100</v>
      </c>
      <c r="H15" s="88" t="s">
        <v>101</v>
      </c>
      <c r="I15" s="145" t="s">
        <v>380</v>
      </c>
      <c r="J15" s="236"/>
      <c r="K15" s="120" t="s">
        <v>99</v>
      </c>
      <c r="L15" s="4">
        <v>1912</v>
      </c>
      <c r="M15" s="4">
        <v>1075</v>
      </c>
      <c r="N15" s="5" t="s">
        <v>28</v>
      </c>
      <c r="O15" s="81" t="s">
        <v>102</v>
      </c>
      <c r="P15" s="13">
        <v>6340</v>
      </c>
      <c r="Q15" s="34" t="s">
        <v>24</v>
      </c>
      <c r="R15" s="12">
        <v>7509</v>
      </c>
      <c r="S15" s="5" t="s">
        <v>98</v>
      </c>
      <c r="T15" s="17" t="s">
        <v>89</v>
      </c>
      <c r="U15" s="29" t="s">
        <v>24</v>
      </c>
      <c r="V15" s="39" t="s">
        <v>25</v>
      </c>
      <c r="W15" s="45" t="s">
        <v>26</v>
      </c>
      <c r="X15" s="1">
        <v>19</v>
      </c>
    </row>
    <row r="16" spans="1:24" s="1" customFormat="1" ht="15" customHeight="1" x14ac:dyDescent="0.25">
      <c r="A16" s="136">
        <v>28</v>
      </c>
      <c r="B16" s="5" t="s">
        <v>250</v>
      </c>
      <c r="C16" s="5" t="s">
        <v>80</v>
      </c>
      <c r="D16" s="163">
        <v>317</v>
      </c>
      <c r="E16" s="164">
        <f t="shared" si="0"/>
        <v>10.566666666666666</v>
      </c>
      <c r="F16" s="7">
        <v>5644</v>
      </c>
      <c r="G16" s="5" t="s">
        <v>252</v>
      </c>
      <c r="H16" s="88" t="s">
        <v>101</v>
      </c>
      <c r="I16" s="145" t="s">
        <v>380</v>
      </c>
      <c r="J16" s="236"/>
      <c r="K16" s="120" t="s">
        <v>99</v>
      </c>
      <c r="L16" s="4">
        <v>1912</v>
      </c>
      <c r="M16" s="4">
        <v>374</v>
      </c>
      <c r="N16" s="5" t="s">
        <v>28</v>
      </c>
      <c r="O16" s="76" t="s">
        <v>31</v>
      </c>
      <c r="P16" s="13">
        <v>6374</v>
      </c>
      <c r="Q16" s="9" t="s">
        <v>28</v>
      </c>
      <c r="R16" s="12">
        <v>7394</v>
      </c>
      <c r="S16" s="5" t="s">
        <v>251</v>
      </c>
      <c r="T16" s="34" t="s">
        <v>24</v>
      </c>
      <c r="U16" s="29" t="s">
        <v>24</v>
      </c>
      <c r="V16" s="39" t="s">
        <v>25</v>
      </c>
      <c r="W16" s="8">
        <v>7</v>
      </c>
      <c r="X16" s="1">
        <v>27</v>
      </c>
    </row>
    <row r="17" spans="1:24" s="1" customFormat="1" ht="15" customHeight="1" x14ac:dyDescent="0.25">
      <c r="A17" s="136">
        <v>53</v>
      </c>
      <c r="B17" s="5" t="s">
        <v>336</v>
      </c>
      <c r="C17" s="5" t="s">
        <v>47</v>
      </c>
      <c r="D17" s="172">
        <v>420</v>
      </c>
      <c r="E17" s="173">
        <f t="shared" si="0"/>
        <v>14</v>
      </c>
      <c r="F17" s="7">
        <v>5747</v>
      </c>
      <c r="G17" s="5" t="s">
        <v>339</v>
      </c>
      <c r="H17" s="84" t="s">
        <v>57</v>
      </c>
      <c r="I17" s="145" t="s">
        <v>380</v>
      </c>
      <c r="J17" s="236"/>
      <c r="K17" s="120" t="s">
        <v>338</v>
      </c>
      <c r="L17" s="4">
        <v>1912</v>
      </c>
      <c r="M17" s="4">
        <v>1149</v>
      </c>
      <c r="N17" s="5" t="s">
        <v>28</v>
      </c>
      <c r="O17" s="76" t="s">
        <v>31</v>
      </c>
      <c r="P17" s="13">
        <v>7948</v>
      </c>
      <c r="Q17" s="34" t="s">
        <v>24</v>
      </c>
      <c r="R17" s="12">
        <v>8444</v>
      </c>
      <c r="S17" s="43" t="s">
        <v>337</v>
      </c>
      <c r="T17" s="49" t="s">
        <v>310</v>
      </c>
      <c r="U17" s="29" t="s">
        <v>24</v>
      </c>
      <c r="V17" s="39" t="s">
        <v>25</v>
      </c>
      <c r="W17" s="45" t="s">
        <v>26</v>
      </c>
      <c r="X17" s="1">
        <v>34</v>
      </c>
    </row>
    <row r="18" spans="1:24" s="1" customFormat="1" ht="15" customHeight="1" x14ac:dyDescent="0.25">
      <c r="A18" s="131">
        <v>14</v>
      </c>
      <c r="B18" s="5" t="s">
        <v>326</v>
      </c>
      <c r="C18" s="5" t="s">
        <v>80</v>
      </c>
      <c r="D18" s="178">
        <v>1444</v>
      </c>
      <c r="E18" s="179">
        <f t="shared" si="0"/>
        <v>48.133333333333333</v>
      </c>
      <c r="F18" s="7">
        <v>6771</v>
      </c>
      <c r="G18" s="5" t="s">
        <v>329</v>
      </c>
      <c r="H18" s="84" t="s">
        <v>57</v>
      </c>
      <c r="I18" s="145" t="s">
        <v>380</v>
      </c>
      <c r="J18" s="236">
        <v>6</v>
      </c>
      <c r="K18" s="120" t="s">
        <v>328</v>
      </c>
      <c r="L18" s="4">
        <v>1909</v>
      </c>
      <c r="M18" s="4">
        <v>857</v>
      </c>
      <c r="N18" s="5" t="s">
        <v>28</v>
      </c>
      <c r="O18" s="76" t="s">
        <v>330</v>
      </c>
      <c r="P18" s="13">
        <v>6890</v>
      </c>
      <c r="Q18" s="34" t="s">
        <v>24</v>
      </c>
      <c r="R18" s="11"/>
      <c r="S18" s="43" t="s">
        <v>327</v>
      </c>
      <c r="T18" s="49" t="s">
        <v>310</v>
      </c>
      <c r="U18" s="29" t="s">
        <v>24</v>
      </c>
      <c r="V18" s="39" t="s">
        <v>25</v>
      </c>
      <c r="W18" s="45" t="s">
        <v>26</v>
      </c>
      <c r="X18" s="1">
        <v>59</v>
      </c>
    </row>
    <row r="19" spans="1:24" s="1" customFormat="1" ht="15" customHeight="1" x14ac:dyDescent="0.25">
      <c r="A19" s="136">
        <v>9</v>
      </c>
      <c r="B19" s="5" t="s">
        <v>86</v>
      </c>
      <c r="C19" s="5" t="s">
        <v>80</v>
      </c>
      <c r="D19" s="163">
        <v>219</v>
      </c>
      <c r="E19" s="164">
        <f t="shared" si="0"/>
        <v>7.3</v>
      </c>
      <c r="F19" s="7">
        <v>5747</v>
      </c>
      <c r="G19" s="5" t="s">
        <v>391</v>
      </c>
      <c r="H19" s="84" t="s">
        <v>57</v>
      </c>
      <c r="I19" s="145" t="s">
        <v>380</v>
      </c>
      <c r="J19" s="60"/>
      <c r="K19" s="118" t="s">
        <v>95</v>
      </c>
      <c r="L19" s="4">
        <v>1902</v>
      </c>
      <c r="M19" s="4">
        <v>1105</v>
      </c>
      <c r="N19" s="5" t="s">
        <v>28</v>
      </c>
      <c r="O19" s="81" t="s">
        <v>96</v>
      </c>
      <c r="P19" s="13">
        <v>6194</v>
      </c>
      <c r="Q19" s="34" t="s">
        <v>24</v>
      </c>
      <c r="R19" s="12">
        <v>7276</v>
      </c>
      <c r="S19" s="43" t="s">
        <v>94</v>
      </c>
      <c r="T19" s="47" t="s">
        <v>89</v>
      </c>
      <c r="U19" s="29" t="s">
        <v>24</v>
      </c>
      <c r="V19" s="39" t="s">
        <v>25</v>
      </c>
      <c r="W19" s="45" t="s">
        <v>26</v>
      </c>
      <c r="X19" s="1">
        <v>32</v>
      </c>
    </row>
    <row r="20" spans="1:24" s="1" customFormat="1" ht="15" customHeight="1" x14ac:dyDescent="0.25">
      <c r="A20" s="339">
        <v>55</v>
      </c>
      <c r="B20" s="5" t="s">
        <v>296</v>
      </c>
      <c r="C20" s="5" t="s">
        <v>53</v>
      </c>
      <c r="D20" s="189">
        <v>958</v>
      </c>
      <c r="E20" s="190">
        <f t="shared" si="0"/>
        <v>31.933333333333334</v>
      </c>
      <c r="F20" s="7">
        <v>6285</v>
      </c>
      <c r="G20" s="5" t="s">
        <v>299</v>
      </c>
      <c r="H20" s="76" t="s">
        <v>108</v>
      </c>
      <c r="I20" s="225" t="s">
        <v>244</v>
      </c>
      <c r="J20" s="61"/>
      <c r="K20" s="118" t="s">
        <v>298</v>
      </c>
      <c r="L20" s="4">
        <v>1913</v>
      </c>
      <c r="M20" s="4">
        <v>2427</v>
      </c>
      <c r="N20" s="5" t="s">
        <v>28</v>
      </c>
      <c r="O20" s="76" t="s">
        <v>31</v>
      </c>
      <c r="P20" s="13">
        <v>6428</v>
      </c>
      <c r="Q20" s="34" t="s">
        <v>24</v>
      </c>
      <c r="R20" s="11"/>
      <c r="S20" s="43" t="s">
        <v>297</v>
      </c>
      <c r="T20" s="50" t="s">
        <v>24</v>
      </c>
      <c r="U20" s="29" t="s">
        <v>24</v>
      </c>
      <c r="V20" s="39" t="s">
        <v>25</v>
      </c>
      <c r="W20" s="45" t="s">
        <v>26</v>
      </c>
      <c r="X20" s="1">
        <v>51</v>
      </c>
    </row>
    <row r="21" spans="1:24" s="1" customFormat="1" ht="15" customHeight="1" x14ac:dyDescent="0.25">
      <c r="A21" s="133">
        <v>5</v>
      </c>
      <c r="B21" s="5" t="s">
        <v>224</v>
      </c>
      <c r="C21" s="5" t="s">
        <v>53</v>
      </c>
      <c r="D21" s="193">
        <v>1847</v>
      </c>
      <c r="E21" s="194">
        <f t="shared" si="0"/>
        <v>61.56666666666667</v>
      </c>
      <c r="F21" s="7">
        <v>7485</v>
      </c>
      <c r="G21" s="5" t="s">
        <v>24</v>
      </c>
      <c r="H21" s="16" t="s">
        <v>37</v>
      </c>
      <c r="I21" s="145" t="s">
        <v>380</v>
      </c>
      <c r="J21" s="62">
        <v>3</v>
      </c>
      <c r="K21" s="118" t="s">
        <v>450</v>
      </c>
      <c r="L21" s="4">
        <v>1913</v>
      </c>
      <c r="M21" s="4">
        <v>2267</v>
      </c>
      <c r="N21" s="5" t="s">
        <v>28</v>
      </c>
      <c r="O21" s="92" t="s">
        <v>227</v>
      </c>
      <c r="P21" s="13">
        <v>7485</v>
      </c>
      <c r="Q21" s="34" t="s">
        <v>24</v>
      </c>
      <c r="R21" s="11"/>
      <c r="S21" s="43" t="s">
        <v>225</v>
      </c>
      <c r="T21" s="50" t="s">
        <v>24</v>
      </c>
      <c r="U21" s="29" t="s">
        <v>24</v>
      </c>
      <c r="V21" s="8">
        <v>1</v>
      </c>
      <c r="W21" s="8">
        <v>2</v>
      </c>
      <c r="X21" s="1">
        <v>69</v>
      </c>
    </row>
    <row r="22" spans="1:24" s="1" customFormat="1" ht="15" customHeight="1" x14ac:dyDescent="0.25">
      <c r="A22" s="137">
        <v>44</v>
      </c>
      <c r="B22" s="5" t="s">
        <v>281</v>
      </c>
      <c r="C22" s="5" t="s">
        <v>40</v>
      </c>
      <c r="D22" s="167">
        <v>34</v>
      </c>
      <c r="E22" s="168">
        <f t="shared" si="0"/>
        <v>1.1333333333333333</v>
      </c>
      <c r="F22" s="7">
        <v>5371</v>
      </c>
      <c r="G22" s="5" t="s">
        <v>144</v>
      </c>
      <c r="H22" s="84" t="s">
        <v>57</v>
      </c>
      <c r="I22" s="145" t="s">
        <v>380</v>
      </c>
      <c r="J22" s="237"/>
      <c r="K22" s="46" t="s">
        <v>194</v>
      </c>
      <c r="L22" s="4">
        <v>1903</v>
      </c>
      <c r="M22" s="4">
        <v>2497</v>
      </c>
      <c r="N22" s="5" t="s">
        <v>28</v>
      </c>
      <c r="O22" s="76" t="s">
        <v>31</v>
      </c>
      <c r="P22" s="13">
        <v>7598</v>
      </c>
      <c r="Q22" s="34" t="s">
        <v>24</v>
      </c>
      <c r="R22" s="2"/>
      <c r="S22" s="43" t="s">
        <v>282</v>
      </c>
      <c r="T22" s="50" t="s">
        <v>24</v>
      </c>
      <c r="U22" s="29" t="s">
        <v>24</v>
      </c>
      <c r="V22" s="39" t="s">
        <v>25</v>
      </c>
      <c r="W22" s="45" t="s">
        <v>26</v>
      </c>
      <c r="X22" s="1">
        <v>9</v>
      </c>
    </row>
    <row r="23" spans="1:24" s="1" customFormat="1" ht="15" customHeight="1" x14ac:dyDescent="0.25">
      <c r="A23" s="137">
        <v>11</v>
      </c>
      <c r="B23" s="5" t="s">
        <v>191</v>
      </c>
      <c r="C23" s="5" t="s">
        <v>40</v>
      </c>
      <c r="D23" s="167">
        <v>55</v>
      </c>
      <c r="E23" s="168">
        <f t="shared" si="0"/>
        <v>1.8333333333333333</v>
      </c>
      <c r="F23" s="7">
        <v>5383</v>
      </c>
      <c r="G23" s="5" t="s">
        <v>144</v>
      </c>
      <c r="H23" s="84" t="s">
        <v>57</v>
      </c>
      <c r="I23" s="145" t="s">
        <v>380</v>
      </c>
      <c r="J23" s="237"/>
      <c r="K23" s="46" t="s">
        <v>194</v>
      </c>
      <c r="L23" s="4">
        <v>1909</v>
      </c>
      <c r="M23" s="4">
        <v>1846</v>
      </c>
      <c r="N23" s="85" t="s">
        <v>124</v>
      </c>
      <c r="O23" s="76" t="s">
        <v>31</v>
      </c>
      <c r="P23" s="13">
        <v>7631</v>
      </c>
      <c r="Q23" s="34" t="s">
        <v>24</v>
      </c>
      <c r="R23" s="11"/>
      <c r="S23" s="43" t="s">
        <v>192</v>
      </c>
      <c r="T23" s="46" t="s">
        <v>193</v>
      </c>
      <c r="U23" s="29" t="s">
        <v>24</v>
      </c>
      <c r="V23" s="39" t="s">
        <v>25</v>
      </c>
      <c r="W23" s="45" t="s">
        <v>26</v>
      </c>
      <c r="X23" s="1">
        <v>14</v>
      </c>
    </row>
    <row r="24" spans="1:24" s="1" customFormat="1" ht="15" customHeight="1" x14ac:dyDescent="0.25">
      <c r="A24" s="137">
        <v>16</v>
      </c>
      <c r="B24" s="5" t="s">
        <v>72</v>
      </c>
      <c r="C24" s="5" t="s">
        <v>73</v>
      </c>
      <c r="D24" s="167">
        <v>40</v>
      </c>
      <c r="E24" s="168">
        <f t="shared" si="0"/>
        <v>1.3333333333333333</v>
      </c>
      <c r="F24" s="7">
        <v>5378</v>
      </c>
      <c r="G24" s="5" t="s">
        <v>77</v>
      </c>
      <c r="H24" s="84" t="s">
        <v>57</v>
      </c>
      <c r="I24" s="145" t="s">
        <v>380</v>
      </c>
      <c r="J24" s="237"/>
      <c r="K24" s="46" t="s">
        <v>76</v>
      </c>
      <c r="L24" s="4">
        <v>1902</v>
      </c>
      <c r="M24" s="4">
        <v>1181</v>
      </c>
      <c r="N24" s="5" t="s">
        <v>28</v>
      </c>
      <c r="O24" s="84" t="s">
        <v>382</v>
      </c>
      <c r="P24" s="13">
        <v>6967</v>
      </c>
      <c r="Q24" s="15" t="s">
        <v>78</v>
      </c>
      <c r="R24" s="11"/>
      <c r="S24" s="5" t="s">
        <v>74</v>
      </c>
      <c r="T24" s="35" t="s">
        <v>75</v>
      </c>
      <c r="U24" s="29" t="s">
        <v>24</v>
      </c>
      <c r="V24" s="39" t="s">
        <v>25</v>
      </c>
      <c r="W24" s="8">
        <v>5</v>
      </c>
      <c r="X24" s="1">
        <v>11</v>
      </c>
    </row>
    <row r="25" spans="1:24" s="1" customFormat="1" ht="15" customHeight="1" x14ac:dyDescent="0.25">
      <c r="A25" s="136">
        <v>69</v>
      </c>
      <c r="B25" s="5" t="s">
        <v>340</v>
      </c>
      <c r="C25" s="5" t="s">
        <v>40</v>
      </c>
      <c r="D25" s="163">
        <v>204</v>
      </c>
      <c r="E25" s="164">
        <f t="shared" si="0"/>
        <v>6.8</v>
      </c>
      <c r="F25" s="7">
        <v>5543</v>
      </c>
      <c r="G25" s="5" t="s">
        <v>56</v>
      </c>
      <c r="H25" s="84" t="s">
        <v>57</v>
      </c>
      <c r="I25" s="145" t="s">
        <v>380</v>
      </c>
      <c r="J25" s="237"/>
      <c r="K25" s="46" t="s">
        <v>76</v>
      </c>
      <c r="L25" s="4">
        <v>1900</v>
      </c>
      <c r="M25" s="4">
        <v>721</v>
      </c>
      <c r="N25" s="5" t="s">
        <v>28</v>
      </c>
      <c r="O25" s="76" t="s">
        <v>31</v>
      </c>
      <c r="P25" s="7">
        <v>7829</v>
      </c>
      <c r="Q25" s="34" t="s">
        <v>24</v>
      </c>
      <c r="R25" s="11"/>
      <c r="S25" s="5" t="s">
        <v>341</v>
      </c>
      <c r="T25" s="24" t="s">
        <v>310</v>
      </c>
      <c r="U25" s="24" t="s">
        <v>310</v>
      </c>
      <c r="V25" s="39" t="s">
        <v>25</v>
      </c>
      <c r="W25" s="45" t="s">
        <v>26</v>
      </c>
      <c r="X25" s="1">
        <v>22</v>
      </c>
    </row>
    <row r="26" spans="1:24" s="1" customFormat="1" ht="15" customHeight="1" x14ac:dyDescent="0.25">
      <c r="A26" s="131">
        <v>15</v>
      </c>
      <c r="B26" s="5" t="s">
        <v>72</v>
      </c>
      <c r="C26" s="5" t="s">
        <v>151</v>
      </c>
      <c r="D26" s="220">
        <v>1167</v>
      </c>
      <c r="E26" s="221">
        <f t="shared" si="0"/>
        <v>38.9</v>
      </c>
      <c r="F26" s="7">
        <v>6718</v>
      </c>
      <c r="G26" s="5" t="s">
        <v>229</v>
      </c>
      <c r="H26" s="15" t="s">
        <v>230</v>
      </c>
      <c r="I26" s="143" t="s">
        <v>379</v>
      </c>
      <c r="J26" s="237"/>
      <c r="K26" s="46" t="s">
        <v>76</v>
      </c>
      <c r="L26" s="4">
        <v>1901</v>
      </c>
      <c r="M26" s="4">
        <v>2135</v>
      </c>
      <c r="N26" s="5" t="s">
        <v>28</v>
      </c>
      <c r="O26" s="24" t="s">
        <v>231</v>
      </c>
      <c r="P26" s="13">
        <v>6794</v>
      </c>
      <c r="Q26" s="15" t="s">
        <v>232</v>
      </c>
      <c r="R26" s="11"/>
      <c r="S26" s="5" t="s">
        <v>228</v>
      </c>
      <c r="T26" s="34" t="s">
        <v>24</v>
      </c>
      <c r="U26" s="29" t="s">
        <v>24</v>
      </c>
      <c r="V26" s="8">
        <v>3</v>
      </c>
      <c r="W26" s="8">
        <v>4</v>
      </c>
      <c r="X26" s="1">
        <v>58</v>
      </c>
    </row>
    <row r="27" spans="1:24" s="1" customFormat="1" ht="15" customHeight="1" x14ac:dyDescent="0.25">
      <c r="A27" s="131">
        <v>10</v>
      </c>
      <c r="B27" s="5" t="s">
        <v>323</v>
      </c>
      <c r="C27" s="5" t="s">
        <v>53</v>
      </c>
      <c r="D27" s="178">
        <v>1543</v>
      </c>
      <c r="E27" s="179">
        <f t="shared" si="0"/>
        <v>51.43333333333333</v>
      </c>
      <c r="F27" s="7">
        <v>6872</v>
      </c>
      <c r="G27" s="5" t="s">
        <v>325</v>
      </c>
      <c r="H27" s="78" t="s">
        <v>149</v>
      </c>
      <c r="I27" s="145" t="s">
        <v>380</v>
      </c>
      <c r="J27" s="237"/>
      <c r="K27" s="46" t="s">
        <v>76</v>
      </c>
      <c r="L27" s="4">
        <v>1902</v>
      </c>
      <c r="M27" s="4">
        <v>1234</v>
      </c>
      <c r="N27" s="5" t="s">
        <v>28</v>
      </c>
      <c r="O27" s="76" t="s">
        <v>31</v>
      </c>
      <c r="P27" s="13">
        <v>7027</v>
      </c>
      <c r="Q27" s="34" t="s">
        <v>24</v>
      </c>
      <c r="R27" s="12">
        <v>7633</v>
      </c>
      <c r="S27" s="5" t="s">
        <v>324</v>
      </c>
      <c r="T27" s="24" t="s">
        <v>310</v>
      </c>
      <c r="U27" s="29" t="s">
        <v>24</v>
      </c>
      <c r="V27" s="39" t="s">
        <v>25</v>
      </c>
      <c r="W27" s="45" t="s">
        <v>26</v>
      </c>
      <c r="X27" s="1">
        <v>65</v>
      </c>
    </row>
    <row r="28" spans="1:24" s="1" customFormat="1" ht="15" customHeight="1" x14ac:dyDescent="0.25">
      <c r="A28" s="137">
        <v>32</v>
      </c>
      <c r="B28" s="5" t="s">
        <v>39</v>
      </c>
      <c r="C28" s="5" t="s">
        <v>40</v>
      </c>
      <c r="D28" s="167">
        <v>20</v>
      </c>
      <c r="E28" s="168">
        <f t="shared" si="0"/>
        <v>0.66666666666666663</v>
      </c>
      <c r="F28" s="7">
        <v>5348</v>
      </c>
      <c r="G28" s="5" t="s">
        <v>44</v>
      </c>
      <c r="H28" s="89" t="s">
        <v>45</v>
      </c>
      <c r="I28" s="145" t="s">
        <v>380</v>
      </c>
      <c r="J28" s="237"/>
      <c r="K28" s="46" t="s">
        <v>43</v>
      </c>
      <c r="L28" s="4">
        <v>1908</v>
      </c>
      <c r="M28" s="4">
        <v>2306</v>
      </c>
      <c r="N28" s="5" t="s">
        <v>28</v>
      </c>
      <c r="O28" s="76" t="s">
        <v>31</v>
      </c>
      <c r="P28" s="13">
        <v>7631</v>
      </c>
      <c r="Q28" s="34" t="s">
        <v>24</v>
      </c>
      <c r="R28" s="11"/>
      <c r="S28" s="5" t="s">
        <v>41</v>
      </c>
      <c r="T28" s="35" t="s">
        <v>42</v>
      </c>
      <c r="U28" s="29" t="s">
        <v>24</v>
      </c>
      <c r="V28" s="39" t="s">
        <v>25</v>
      </c>
      <c r="W28" s="45" t="s">
        <v>26</v>
      </c>
      <c r="X28" s="1">
        <v>1</v>
      </c>
    </row>
    <row r="29" spans="1:24" s="1" customFormat="1" ht="15" customHeight="1" x14ac:dyDescent="0.25">
      <c r="A29" s="137">
        <v>38</v>
      </c>
      <c r="B29" s="5" t="s">
        <v>264</v>
      </c>
      <c r="C29" s="5" t="s">
        <v>110</v>
      </c>
      <c r="D29" s="167">
        <v>21</v>
      </c>
      <c r="E29" s="168">
        <f t="shared" si="0"/>
        <v>0.7</v>
      </c>
      <c r="F29" s="7">
        <v>5348</v>
      </c>
      <c r="G29" s="5" t="s">
        <v>266</v>
      </c>
      <c r="H29" s="89" t="s">
        <v>45</v>
      </c>
      <c r="I29" s="145" t="s">
        <v>380</v>
      </c>
      <c r="J29" s="237"/>
      <c r="K29" s="46" t="s">
        <v>43</v>
      </c>
      <c r="L29" s="4">
        <v>1914</v>
      </c>
      <c r="M29" s="4">
        <v>2110</v>
      </c>
      <c r="N29" s="5" t="s">
        <v>28</v>
      </c>
      <c r="O29" s="76" t="s">
        <v>31</v>
      </c>
      <c r="P29" s="13">
        <v>7616</v>
      </c>
      <c r="Q29" s="34" t="s">
        <v>24</v>
      </c>
      <c r="R29" s="11"/>
      <c r="S29" s="5" t="s">
        <v>265</v>
      </c>
      <c r="T29" s="34" t="s">
        <v>24</v>
      </c>
      <c r="U29" s="29" t="s">
        <v>24</v>
      </c>
      <c r="V29" s="39" t="s">
        <v>25</v>
      </c>
      <c r="W29" s="45" t="s">
        <v>26</v>
      </c>
      <c r="X29" s="1">
        <v>3</v>
      </c>
    </row>
    <row r="30" spans="1:24" s="1" customFormat="1" ht="15" customHeight="1" x14ac:dyDescent="0.25">
      <c r="A30" s="137">
        <v>50</v>
      </c>
      <c r="B30" s="5" t="s">
        <v>174</v>
      </c>
      <c r="C30" s="5" t="s">
        <v>47</v>
      </c>
      <c r="D30" s="167">
        <v>47</v>
      </c>
      <c r="E30" s="168">
        <f t="shared" si="0"/>
        <v>1.5666666666666667</v>
      </c>
      <c r="F30" s="7">
        <v>5383</v>
      </c>
      <c r="G30" s="5" t="s">
        <v>176</v>
      </c>
      <c r="H30" s="84" t="s">
        <v>57</v>
      </c>
      <c r="I30" s="145" t="s">
        <v>380</v>
      </c>
      <c r="J30" s="237"/>
      <c r="K30" s="46" t="s">
        <v>43</v>
      </c>
      <c r="L30" s="4">
        <v>1902</v>
      </c>
      <c r="M30" s="4">
        <v>1110</v>
      </c>
      <c r="N30" s="5" t="s">
        <v>28</v>
      </c>
      <c r="O30" s="76" t="s">
        <v>31</v>
      </c>
      <c r="P30" s="13">
        <v>7686</v>
      </c>
      <c r="Q30" s="34" t="s">
        <v>24</v>
      </c>
      <c r="R30" s="11"/>
      <c r="S30" s="5" t="s">
        <v>175</v>
      </c>
      <c r="T30" s="9" t="s">
        <v>28</v>
      </c>
      <c r="U30" s="29" t="s">
        <v>24</v>
      </c>
      <c r="V30" s="39" t="s">
        <v>25</v>
      </c>
      <c r="W30" s="45" t="s">
        <v>26</v>
      </c>
      <c r="X30" s="1">
        <v>13</v>
      </c>
    </row>
    <row r="31" spans="1:24" s="1" customFormat="1" ht="15" customHeight="1" x14ac:dyDescent="0.25">
      <c r="A31" s="136">
        <v>47</v>
      </c>
      <c r="B31" s="5" t="s">
        <v>52</v>
      </c>
      <c r="C31" s="5" t="s">
        <v>53</v>
      </c>
      <c r="D31" s="163">
        <v>193</v>
      </c>
      <c r="E31" s="164">
        <f t="shared" si="0"/>
        <v>6.4333333333333336</v>
      </c>
      <c r="F31" s="7">
        <v>5530</v>
      </c>
      <c r="G31" s="5" t="s">
        <v>56</v>
      </c>
      <c r="H31" s="84" t="s">
        <v>57</v>
      </c>
      <c r="I31" s="145" t="s">
        <v>380</v>
      </c>
      <c r="J31" s="237"/>
      <c r="K31" s="46" t="s">
        <v>55</v>
      </c>
      <c r="L31" s="4">
        <v>1903</v>
      </c>
      <c r="M31" s="4">
        <v>2474</v>
      </c>
      <c r="N31" s="5" t="s">
        <v>28</v>
      </c>
      <c r="O31" s="76" t="s">
        <v>31</v>
      </c>
      <c r="P31" s="13">
        <v>6534</v>
      </c>
      <c r="Q31" s="34" t="s">
        <v>24</v>
      </c>
      <c r="R31" s="11"/>
      <c r="S31" s="43" t="s">
        <v>54</v>
      </c>
      <c r="T31" s="46" t="s">
        <v>49</v>
      </c>
      <c r="U31" s="29" t="s">
        <v>24</v>
      </c>
      <c r="V31" s="39" t="s">
        <v>25</v>
      </c>
      <c r="W31" s="45" t="s">
        <v>26</v>
      </c>
      <c r="X31" s="1">
        <v>21</v>
      </c>
    </row>
    <row r="32" spans="1:24" s="1" customFormat="1" ht="15" customHeight="1" x14ac:dyDescent="0.25">
      <c r="A32" s="136">
        <v>3</v>
      </c>
      <c r="B32" s="5" t="s">
        <v>220</v>
      </c>
      <c r="C32" s="5" t="s">
        <v>221</v>
      </c>
      <c r="D32" s="163">
        <v>315</v>
      </c>
      <c r="E32" s="164">
        <f t="shared" si="0"/>
        <v>10.5</v>
      </c>
      <c r="F32" s="7">
        <v>5647</v>
      </c>
      <c r="G32" s="5" t="s">
        <v>223</v>
      </c>
      <c r="H32" s="73" t="s">
        <v>120</v>
      </c>
      <c r="I32" s="145" t="s">
        <v>380</v>
      </c>
      <c r="J32" s="237"/>
      <c r="K32" s="46" t="s">
        <v>55</v>
      </c>
      <c r="L32" s="4">
        <v>1906</v>
      </c>
      <c r="M32" s="4">
        <v>69</v>
      </c>
      <c r="N32" s="5" t="s">
        <v>28</v>
      </c>
      <c r="O32" s="76" t="s">
        <v>31</v>
      </c>
      <c r="P32" s="13">
        <v>6540</v>
      </c>
      <c r="Q32" s="9" t="s">
        <v>28</v>
      </c>
      <c r="R32" s="12">
        <v>7816</v>
      </c>
      <c r="S32" s="43" t="s">
        <v>222</v>
      </c>
      <c r="T32" s="50" t="s">
        <v>24</v>
      </c>
      <c r="U32" s="29" t="s">
        <v>24</v>
      </c>
      <c r="V32" s="39" t="s">
        <v>25</v>
      </c>
      <c r="W32" s="8">
        <v>1</v>
      </c>
      <c r="X32" s="1">
        <v>28</v>
      </c>
    </row>
    <row r="33" spans="1:24" s="1" customFormat="1" ht="15" customHeight="1" x14ac:dyDescent="0.25">
      <c r="A33" s="135">
        <v>42</v>
      </c>
      <c r="B33" s="5" t="s">
        <v>170</v>
      </c>
      <c r="C33" s="5" t="s">
        <v>40</v>
      </c>
      <c r="D33" s="172">
        <v>513</v>
      </c>
      <c r="E33" s="173">
        <f t="shared" si="0"/>
        <v>17.100000000000001</v>
      </c>
      <c r="F33" s="7">
        <v>6054</v>
      </c>
      <c r="G33" s="5" t="s">
        <v>173</v>
      </c>
      <c r="H33" s="86" t="s">
        <v>30</v>
      </c>
      <c r="I33" s="145" t="s">
        <v>380</v>
      </c>
      <c r="J33" s="237"/>
      <c r="K33" s="46" t="s">
        <v>172</v>
      </c>
      <c r="L33" s="4">
        <v>1915</v>
      </c>
      <c r="M33" s="4">
        <v>2289</v>
      </c>
      <c r="N33" s="5" t="s">
        <v>28</v>
      </c>
      <c r="O33" s="76" t="s">
        <v>31</v>
      </c>
      <c r="P33" s="13">
        <v>7986</v>
      </c>
      <c r="Q33" s="34" t="s">
        <v>24</v>
      </c>
      <c r="R33" s="2"/>
      <c r="S33" s="43" t="s">
        <v>171</v>
      </c>
      <c r="T33" s="48" t="s">
        <v>28</v>
      </c>
      <c r="U33" s="29" t="s">
        <v>24</v>
      </c>
      <c r="V33" s="39" t="s">
        <v>25</v>
      </c>
      <c r="W33" s="45" t="s">
        <v>26</v>
      </c>
      <c r="X33" s="1">
        <v>46</v>
      </c>
    </row>
    <row r="34" spans="1:24" s="1" customFormat="1" ht="15" customHeight="1" x14ac:dyDescent="0.25">
      <c r="A34" s="339">
        <v>45</v>
      </c>
      <c r="B34" s="5" t="s">
        <v>283</v>
      </c>
      <c r="C34" s="5" t="s">
        <v>284</v>
      </c>
      <c r="D34" s="189">
        <v>859</v>
      </c>
      <c r="E34" s="190">
        <f t="shared" si="0"/>
        <v>28.633333333333333</v>
      </c>
      <c r="F34" s="7">
        <v>6221</v>
      </c>
      <c r="G34" s="5" t="s">
        <v>287</v>
      </c>
      <c r="H34" s="74" t="s">
        <v>398</v>
      </c>
      <c r="I34" s="145" t="s">
        <v>380</v>
      </c>
      <c r="J34" s="237"/>
      <c r="K34" s="46" t="s">
        <v>286</v>
      </c>
      <c r="L34" s="4">
        <v>1914</v>
      </c>
      <c r="M34" s="4">
        <v>1708</v>
      </c>
      <c r="N34" s="5" t="s">
        <v>28</v>
      </c>
      <c r="O34" s="81" t="s">
        <v>102</v>
      </c>
      <c r="P34" s="13">
        <v>6230</v>
      </c>
      <c r="Q34" s="34" t="s">
        <v>24</v>
      </c>
      <c r="R34" s="12">
        <v>6203</v>
      </c>
      <c r="S34" s="43" t="s">
        <v>285</v>
      </c>
      <c r="T34" s="50" t="s">
        <v>24</v>
      </c>
      <c r="U34" s="29" t="s">
        <v>24</v>
      </c>
      <c r="V34" s="39" t="s">
        <v>25</v>
      </c>
      <c r="W34" s="45" t="s">
        <v>26</v>
      </c>
      <c r="X34" s="1">
        <v>50</v>
      </c>
    </row>
    <row r="35" spans="1:24" s="1" customFormat="1" ht="15" customHeight="1" x14ac:dyDescent="0.25">
      <c r="A35" s="136">
        <v>57</v>
      </c>
      <c r="B35" s="5" t="s">
        <v>300</v>
      </c>
      <c r="C35" s="5" t="s">
        <v>80</v>
      </c>
      <c r="D35" s="172">
        <v>387</v>
      </c>
      <c r="E35" s="173">
        <f t="shared" si="0"/>
        <v>12.9</v>
      </c>
      <c r="F35" s="7">
        <v>5777</v>
      </c>
      <c r="G35" s="5" t="s">
        <v>395</v>
      </c>
      <c r="H35" s="84" t="s">
        <v>57</v>
      </c>
      <c r="I35" s="145" t="s">
        <v>380</v>
      </c>
      <c r="J35" s="237"/>
      <c r="K35" s="46" t="s">
        <v>302</v>
      </c>
      <c r="L35" s="4">
        <v>1914</v>
      </c>
      <c r="M35" s="4">
        <v>1746</v>
      </c>
      <c r="N35" s="5" t="s">
        <v>28</v>
      </c>
      <c r="O35" s="76" t="s">
        <v>31</v>
      </c>
      <c r="P35" s="13">
        <v>6618</v>
      </c>
      <c r="Q35" s="34" t="s">
        <v>24</v>
      </c>
      <c r="R35" s="12">
        <v>8173</v>
      </c>
      <c r="S35" s="43" t="s">
        <v>301</v>
      </c>
      <c r="T35" s="50" t="s">
        <v>24</v>
      </c>
      <c r="U35" s="29" t="s">
        <v>24</v>
      </c>
      <c r="V35" s="39" t="s">
        <v>25</v>
      </c>
      <c r="W35" s="45" t="s">
        <v>26</v>
      </c>
      <c r="X35" s="1">
        <v>38</v>
      </c>
    </row>
    <row r="36" spans="1:24" s="1" customFormat="1" ht="15" customHeight="1" x14ac:dyDescent="0.25">
      <c r="A36" s="136">
        <v>25</v>
      </c>
      <c r="B36" s="5" t="s">
        <v>361</v>
      </c>
      <c r="C36" s="5" t="s">
        <v>362</v>
      </c>
      <c r="D36" s="172">
        <v>435</v>
      </c>
      <c r="E36" s="173">
        <f t="shared" si="0"/>
        <v>14.5</v>
      </c>
      <c r="F36" s="7">
        <v>5763</v>
      </c>
      <c r="G36" s="5" t="s">
        <v>394</v>
      </c>
      <c r="H36" s="73" t="s">
        <v>120</v>
      </c>
      <c r="I36" s="145" t="s">
        <v>380</v>
      </c>
      <c r="J36" s="237"/>
      <c r="K36" s="46" t="s">
        <v>365</v>
      </c>
      <c r="L36" s="4">
        <v>1910</v>
      </c>
      <c r="M36" s="4">
        <v>47</v>
      </c>
      <c r="N36" s="5" t="s">
        <v>28</v>
      </c>
      <c r="O36" s="76" t="s">
        <v>31</v>
      </c>
      <c r="P36" s="13">
        <v>5854</v>
      </c>
      <c r="Q36" s="34" t="s">
        <v>24</v>
      </c>
      <c r="R36" s="11"/>
      <c r="S36" s="43" t="s">
        <v>363</v>
      </c>
      <c r="T36" s="46" t="s">
        <v>364</v>
      </c>
      <c r="U36" s="29" t="s">
        <v>24</v>
      </c>
      <c r="V36" s="39" t="s">
        <v>25</v>
      </c>
      <c r="W36" s="45" t="s">
        <v>26</v>
      </c>
      <c r="X36" s="1">
        <v>36</v>
      </c>
    </row>
    <row r="37" spans="1:24" s="1" customFormat="1" ht="15" customHeight="1" x14ac:dyDescent="0.25">
      <c r="A37" s="136">
        <v>46</v>
      </c>
      <c r="B37" s="5" t="s">
        <v>283</v>
      </c>
      <c r="C37" s="5" t="s">
        <v>288</v>
      </c>
      <c r="D37" s="172">
        <v>421</v>
      </c>
      <c r="E37" s="173">
        <f t="shared" ref="E37:E68" si="1">D37/30</f>
        <v>14.033333333333333</v>
      </c>
      <c r="F37" s="7">
        <v>5749</v>
      </c>
      <c r="G37" s="5" t="s">
        <v>290</v>
      </c>
      <c r="H37" s="73" t="s">
        <v>120</v>
      </c>
      <c r="I37" s="226" t="s">
        <v>248</v>
      </c>
      <c r="J37" s="237"/>
      <c r="K37" s="46" t="s">
        <v>50</v>
      </c>
      <c r="L37" s="4">
        <v>1910</v>
      </c>
      <c r="M37" s="4">
        <v>124</v>
      </c>
      <c r="N37" s="5" t="s">
        <v>28</v>
      </c>
      <c r="O37" s="76" t="s">
        <v>291</v>
      </c>
      <c r="P37" s="13">
        <v>6027</v>
      </c>
      <c r="Q37" s="34" t="s">
        <v>24</v>
      </c>
      <c r="R37" s="11"/>
      <c r="S37" s="43" t="s">
        <v>289</v>
      </c>
      <c r="T37" s="50" t="s">
        <v>24</v>
      </c>
      <c r="U37" s="29" t="s">
        <v>24</v>
      </c>
      <c r="V37" s="39" t="s">
        <v>25</v>
      </c>
      <c r="W37" s="45" t="s">
        <v>26</v>
      </c>
      <c r="X37" s="1">
        <v>35</v>
      </c>
    </row>
    <row r="38" spans="1:24" s="1" customFormat="1" ht="15" customHeight="1" x14ac:dyDescent="0.25">
      <c r="A38" s="132">
        <v>17</v>
      </c>
      <c r="B38" s="5" t="s">
        <v>46</v>
      </c>
      <c r="C38" s="5" t="s">
        <v>47</v>
      </c>
      <c r="D38" s="172">
        <v>464</v>
      </c>
      <c r="E38" s="173">
        <f t="shared" si="1"/>
        <v>15.466666666666667</v>
      </c>
      <c r="F38" s="7">
        <v>7107</v>
      </c>
      <c r="G38" s="5" t="s">
        <v>28</v>
      </c>
      <c r="H38" s="16" t="s">
        <v>37</v>
      </c>
      <c r="I38" s="145" t="s">
        <v>380</v>
      </c>
      <c r="J38" s="237"/>
      <c r="K38" s="46" t="s">
        <v>50</v>
      </c>
      <c r="L38" s="4">
        <v>1902</v>
      </c>
      <c r="M38" s="4">
        <v>1652</v>
      </c>
      <c r="N38" s="5" t="s">
        <v>28</v>
      </c>
      <c r="O38" s="24" t="s">
        <v>51</v>
      </c>
      <c r="P38" s="13">
        <v>7172</v>
      </c>
      <c r="Q38" s="34" t="s">
        <v>24</v>
      </c>
      <c r="R38" s="11"/>
      <c r="S38" s="43" t="s">
        <v>48</v>
      </c>
      <c r="T38" s="46" t="s">
        <v>49</v>
      </c>
      <c r="U38" s="29" t="s">
        <v>24</v>
      </c>
      <c r="V38" s="8">
        <v>4</v>
      </c>
      <c r="W38" s="8">
        <v>6</v>
      </c>
      <c r="X38" s="1">
        <v>67</v>
      </c>
    </row>
    <row r="39" spans="1:24" s="1" customFormat="1" ht="15" customHeight="1" x14ac:dyDescent="0.25">
      <c r="A39" s="136">
        <v>49</v>
      </c>
      <c r="B39" s="5" t="s">
        <v>347</v>
      </c>
      <c r="C39" s="5" t="s">
        <v>47</v>
      </c>
      <c r="D39" s="163">
        <v>343</v>
      </c>
      <c r="E39" s="164">
        <f t="shared" si="1"/>
        <v>11.433333333333334</v>
      </c>
      <c r="F39" s="7">
        <v>5673</v>
      </c>
      <c r="G39" s="5" t="s">
        <v>350</v>
      </c>
      <c r="H39" s="73" t="s">
        <v>120</v>
      </c>
      <c r="I39" s="145" t="s">
        <v>380</v>
      </c>
      <c r="J39" s="237"/>
      <c r="K39" s="46" t="s">
        <v>349</v>
      </c>
      <c r="L39" s="4">
        <v>1911</v>
      </c>
      <c r="M39" s="4">
        <v>591</v>
      </c>
      <c r="N39" s="5" t="s">
        <v>28</v>
      </c>
      <c r="O39" s="81" t="s">
        <v>102</v>
      </c>
      <c r="P39" s="13">
        <v>6742</v>
      </c>
      <c r="Q39" s="34" t="s">
        <v>24</v>
      </c>
      <c r="R39" s="12">
        <v>7588</v>
      </c>
      <c r="S39" s="5" t="s">
        <v>348</v>
      </c>
      <c r="T39" s="35" t="s">
        <v>345</v>
      </c>
      <c r="U39" s="29" t="s">
        <v>24</v>
      </c>
      <c r="V39" s="39" t="s">
        <v>25</v>
      </c>
      <c r="W39" s="45" t="s">
        <v>26</v>
      </c>
      <c r="X39" s="1">
        <v>30</v>
      </c>
    </row>
    <row r="40" spans="1:24" s="1" customFormat="1" ht="15" customHeight="1" x14ac:dyDescent="0.25">
      <c r="A40" s="137">
        <v>7</v>
      </c>
      <c r="B40" s="5" t="s">
        <v>342</v>
      </c>
      <c r="C40" s="5" t="s">
        <v>343</v>
      </c>
      <c r="D40" s="167">
        <v>27</v>
      </c>
      <c r="E40" s="168">
        <f t="shared" si="1"/>
        <v>0.9</v>
      </c>
      <c r="F40" s="7">
        <v>5354</v>
      </c>
      <c r="G40" s="5" t="s">
        <v>346</v>
      </c>
      <c r="H40" s="90" t="s">
        <v>92</v>
      </c>
      <c r="I40" s="225" t="s">
        <v>244</v>
      </c>
      <c r="J40" s="237"/>
      <c r="K40" s="46" t="s">
        <v>215</v>
      </c>
      <c r="L40" s="4">
        <v>1911</v>
      </c>
      <c r="M40" s="4">
        <v>372</v>
      </c>
      <c r="N40" s="5" t="s">
        <v>28</v>
      </c>
      <c r="O40" s="84" t="s">
        <v>138</v>
      </c>
      <c r="P40" s="13">
        <v>7462</v>
      </c>
      <c r="Q40" s="34" t="s">
        <v>24</v>
      </c>
      <c r="R40" s="12">
        <v>8274</v>
      </c>
      <c r="S40" s="43" t="s">
        <v>344</v>
      </c>
      <c r="T40" s="46" t="s">
        <v>345</v>
      </c>
      <c r="U40" s="29" t="s">
        <v>24</v>
      </c>
      <c r="V40" s="39" t="s">
        <v>25</v>
      </c>
      <c r="W40" s="45" t="s">
        <v>26</v>
      </c>
      <c r="X40" s="1">
        <v>8</v>
      </c>
    </row>
    <row r="41" spans="1:24" s="1" customFormat="1" ht="15" customHeight="1" x14ac:dyDescent="0.25">
      <c r="A41" s="136">
        <v>35</v>
      </c>
      <c r="B41" s="5" t="s">
        <v>211</v>
      </c>
      <c r="C41" s="5" t="s">
        <v>212</v>
      </c>
      <c r="D41" s="163">
        <v>198</v>
      </c>
      <c r="E41" s="164">
        <f t="shared" si="1"/>
        <v>6.6</v>
      </c>
      <c r="F41" s="7">
        <v>5547</v>
      </c>
      <c r="G41" s="5" t="s">
        <v>89</v>
      </c>
      <c r="H41" s="16" t="s">
        <v>37</v>
      </c>
      <c r="I41" s="145" t="s">
        <v>380</v>
      </c>
      <c r="J41" s="237"/>
      <c r="K41" s="46" t="s">
        <v>215</v>
      </c>
      <c r="L41" s="4">
        <v>1908</v>
      </c>
      <c r="M41" s="4">
        <v>843</v>
      </c>
      <c r="N41" s="5" t="s">
        <v>28</v>
      </c>
      <c r="O41" s="24" t="s">
        <v>383</v>
      </c>
      <c r="P41" s="10" t="s">
        <v>190</v>
      </c>
      <c r="Q41" s="17" t="s">
        <v>89</v>
      </c>
      <c r="R41" s="11"/>
      <c r="S41" s="43" t="s">
        <v>213</v>
      </c>
      <c r="T41" s="51" t="s">
        <v>214</v>
      </c>
      <c r="U41" s="29" t="s">
        <v>24</v>
      </c>
      <c r="V41" s="8">
        <v>6</v>
      </c>
      <c r="W41" s="8">
        <v>10</v>
      </c>
      <c r="X41" s="1">
        <v>23</v>
      </c>
    </row>
    <row r="42" spans="1:24" s="1" customFormat="1" ht="15" customHeight="1" x14ac:dyDescent="0.25">
      <c r="A42" s="339">
        <v>29</v>
      </c>
      <c r="B42" s="5" t="s">
        <v>250</v>
      </c>
      <c r="C42" s="5" t="s">
        <v>288</v>
      </c>
      <c r="D42" s="182">
        <v>1194</v>
      </c>
      <c r="E42" s="183">
        <f t="shared" si="1"/>
        <v>39.799999999999997</v>
      </c>
      <c r="F42" s="7">
        <v>6533</v>
      </c>
      <c r="G42" s="5" t="s">
        <v>541</v>
      </c>
      <c r="H42" s="86" t="s">
        <v>30</v>
      </c>
      <c r="I42" s="145" t="s">
        <v>380</v>
      </c>
      <c r="J42" s="237"/>
      <c r="K42" s="46" t="s">
        <v>335</v>
      </c>
      <c r="L42" s="4">
        <v>1900</v>
      </c>
      <c r="M42" s="4">
        <v>981</v>
      </c>
      <c r="N42" s="5" t="s">
        <v>28</v>
      </c>
      <c r="O42" s="76" t="s">
        <v>31</v>
      </c>
      <c r="P42" s="13">
        <v>7979</v>
      </c>
      <c r="Q42" s="24" t="s">
        <v>310</v>
      </c>
      <c r="R42" s="11"/>
      <c r="S42" s="43" t="s">
        <v>334</v>
      </c>
      <c r="T42" s="49" t="s">
        <v>310</v>
      </c>
      <c r="U42" s="29" t="s">
        <v>24</v>
      </c>
      <c r="V42" s="39" t="s">
        <v>25</v>
      </c>
      <c r="W42" s="8">
        <v>8</v>
      </c>
      <c r="X42" s="1">
        <v>55</v>
      </c>
    </row>
    <row r="43" spans="1:24" s="1" customFormat="1" ht="15" customHeight="1" x14ac:dyDescent="0.25">
      <c r="A43" s="136">
        <v>58</v>
      </c>
      <c r="B43" s="5" t="s">
        <v>177</v>
      </c>
      <c r="C43" s="5" t="s">
        <v>178</v>
      </c>
      <c r="D43" s="167">
        <v>16</v>
      </c>
      <c r="E43" s="168">
        <f t="shared" si="1"/>
        <v>0.53333333333333333</v>
      </c>
      <c r="F43" s="7">
        <v>5559</v>
      </c>
      <c r="G43" s="5" t="s">
        <v>181</v>
      </c>
      <c r="H43" s="82" t="s">
        <v>182</v>
      </c>
      <c r="I43" s="145" t="s">
        <v>380</v>
      </c>
      <c r="J43" s="237"/>
      <c r="K43" s="46" t="s">
        <v>180</v>
      </c>
      <c r="L43" s="4">
        <v>1909</v>
      </c>
      <c r="M43" s="4">
        <v>890</v>
      </c>
      <c r="N43" s="5" t="s">
        <v>28</v>
      </c>
      <c r="O43" s="89" t="s">
        <v>183</v>
      </c>
      <c r="P43" s="13">
        <v>5581</v>
      </c>
      <c r="Q43" s="34" t="s">
        <v>24</v>
      </c>
      <c r="R43" s="11"/>
      <c r="S43" s="43" t="s">
        <v>179</v>
      </c>
      <c r="T43" s="48" t="s">
        <v>28</v>
      </c>
      <c r="U43" s="29" t="s">
        <v>24</v>
      </c>
      <c r="V43" s="39" t="s">
        <v>25</v>
      </c>
      <c r="W43" s="45" t="s">
        <v>26</v>
      </c>
      <c r="X43" s="1">
        <v>24</v>
      </c>
    </row>
    <row r="44" spans="1:24" s="1" customFormat="1" ht="15" customHeight="1" x14ac:dyDescent="0.25">
      <c r="A44" s="137">
        <v>30</v>
      </c>
      <c r="B44" s="5" t="s">
        <v>250</v>
      </c>
      <c r="C44" s="5" t="s">
        <v>59</v>
      </c>
      <c r="D44" s="167">
        <v>27</v>
      </c>
      <c r="E44" s="168">
        <f t="shared" si="1"/>
        <v>0.9</v>
      </c>
      <c r="F44" s="7">
        <v>5354</v>
      </c>
      <c r="G44" s="5" t="s">
        <v>255</v>
      </c>
      <c r="H44" s="90" t="s">
        <v>92</v>
      </c>
      <c r="I44" s="145" t="s">
        <v>380</v>
      </c>
      <c r="J44" s="237"/>
      <c r="K44" s="46" t="s">
        <v>254</v>
      </c>
      <c r="L44" s="4">
        <v>1911</v>
      </c>
      <c r="M44" s="4">
        <v>416</v>
      </c>
      <c r="N44" s="5" t="s">
        <v>28</v>
      </c>
      <c r="O44" s="84" t="s">
        <v>256</v>
      </c>
      <c r="P44" s="10" t="s">
        <v>190</v>
      </c>
      <c r="Q44" s="5" t="s">
        <v>190</v>
      </c>
      <c r="R44" s="11"/>
      <c r="S44" s="5" t="s">
        <v>253</v>
      </c>
      <c r="T44" s="34" t="s">
        <v>24</v>
      </c>
      <c r="U44" s="29" t="s">
        <v>24</v>
      </c>
      <c r="V44" s="8">
        <v>5</v>
      </c>
      <c r="W44" s="8">
        <v>9</v>
      </c>
      <c r="X44" s="1">
        <v>7</v>
      </c>
    </row>
    <row r="45" spans="1:24" s="1" customFormat="1" ht="15" customHeight="1" x14ac:dyDescent="0.25">
      <c r="A45" s="136">
        <v>48</v>
      </c>
      <c r="B45" s="5" t="s">
        <v>318</v>
      </c>
      <c r="C45" s="5" t="s">
        <v>59</v>
      </c>
      <c r="D45" s="172">
        <v>419</v>
      </c>
      <c r="E45" s="173">
        <f t="shared" si="1"/>
        <v>13.966666666666667</v>
      </c>
      <c r="F45" s="7">
        <v>5747</v>
      </c>
      <c r="G45" s="5" t="s">
        <v>322</v>
      </c>
      <c r="H45" s="73" t="s">
        <v>120</v>
      </c>
      <c r="I45" s="145" t="s">
        <v>380</v>
      </c>
      <c r="J45" s="237"/>
      <c r="K45" s="46" t="s">
        <v>321</v>
      </c>
      <c r="L45" s="4">
        <v>1909</v>
      </c>
      <c r="M45" s="4">
        <v>466</v>
      </c>
      <c r="N45" s="5" t="s">
        <v>28</v>
      </c>
      <c r="O45" s="76" t="s">
        <v>31</v>
      </c>
      <c r="P45" s="13">
        <v>7986</v>
      </c>
      <c r="Q45" s="34" t="s">
        <v>24</v>
      </c>
      <c r="R45" s="11"/>
      <c r="S45" s="5" t="s">
        <v>319</v>
      </c>
      <c r="T45" s="35" t="s">
        <v>320</v>
      </c>
      <c r="U45" s="29" t="s">
        <v>24</v>
      </c>
      <c r="V45" s="39" t="s">
        <v>25</v>
      </c>
      <c r="W45" s="45" t="s">
        <v>26</v>
      </c>
      <c r="X45" s="1">
        <v>33</v>
      </c>
    </row>
    <row r="46" spans="1:24" s="1" customFormat="1" ht="15" customHeight="1" x14ac:dyDescent="0.25">
      <c r="A46" s="137">
        <v>22</v>
      </c>
      <c r="B46" s="5" t="s">
        <v>242</v>
      </c>
      <c r="C46" s="5" t="s">
        <v>59</v>
      </c>
      <c r="D46" s="167">
        <v>20</v>
      </c>
      <c r="E46" s="168">
        <f t="shared" si="1"/>
        <v>0.66666666666666663</v>
      </c>
      <c r="F46" s="7">
        <v>5348</v>
      </c>
      <c r="G46" s="5" t="s">
        <v>389</v>
      </c>
      <c r="H46" s="89" t="s">
        <v>45</v>
      </c>
      <c r="I46" s="225" t="s">
        <v>244</v>
      </c>
      <c r="J46" s="237"/>
      <c r="K46" s="46" t="s">
        <v>245</v>
      </c>
      <c r="L46" s="4">
        <v>1910</v>
      </c>
      <c r="M46" s="4">
        <v>2</v>
      </c>
      <c r="N46" s="5" t="s">
        <v>28</v>
      </c>
      <c r="O46" s="76" t="s">
        <v>31</v>
      </c>
      <c r="P46" s="13">
        <v>5504</v>
      </c>
      <c r="Q46" s="34" t="s">
        <v>24</v>
      </c>
      <c r="R46" s="11"/>
      <c r="S46" s="5" t="s">
        <v>243</v>
      </c>
      <c r="T46" s="34" t="s">
        <v>24</v>
      </c>
      <c r="U46" s="29" t="s">
        <v>24</v>
      </c>
      <c r="V46" s="39" t="s">
        <v>25</v>
      </c>
      <c r="W46" s="45" t="s">
        <v>26</v>
      </c>
      <c r="X46" s="1">
        <v>2</v>
      </c>
    </row>
    <row r="47" spans="1:24" s="1" customFormat="1" ht="15" customHeight="1" x14ac:dyDescent="0.25">
      <c r="A47" s="135">
        <v>20</v>
      </c>
      <c r="B47" s="5" t="s">
        <v>237</v>
      </c>
      <c r="C47" s="5" t="s">
        <v>40</v>
      </c>
      <c r="D47" s="172">
        <v>680</v>
      </c>
      <c r="E47" s="173">
        <f t="shared" si="1"/>
        <v>22.666666666666668</v>
      </c>
      <c r="F47" s="7">
        <v>6008</v>
      </c>
      <c r="G47" s="5" t="s">
        <v>240</v>
      </c>
      <c r="H47" s="86" t="s">
        <v>30</v>
      </c>
      <c r="I47" s="145" t="s">
        <v>380</v>
      </c>
      <c r="J47" s="237"/>
      <c r="K47" s="46" t="s">
        <v>239</v>
      </c>
      <c r="L47" s="4">
        <v>1909</v>
      </c>
      <c r="M47" s="4">
        <v>868</v>
      </c>
      <c r="N47" s="5" t="s">
        <v>28</v>
      </c>
      <c r="O47" s="84" t="s">
        <v>241</v>
      </c>
      <c r="P47" s="13">
        <v>7926</v>
      </c>
      <c r="Q47" s="34" t="s">
        <v>24</v>
      </c>
      <c r="R47" s="2"/>
      <c r="S47" s="43" t="s">
        <v>238</v>
      </c>
      <c r="T47" s="50" t="s">
        <v>24</v>
      </c>
      <c r="U47" s="29" t="s">
        <v>24</v>
      </c>
      <c r="V47" s="39" t="s">
        <v>25</v>
      </c>
      <c r="W47" s="45" t="s">
        <v>26</v>
      </c>
      <c r="X47" s="1">
        <v>45</v>
      </c>
    </row>
    <row r="48" spans="1:24" s="1" customFormat="1" ht="15" customHeight="1" x14ac:dyDescent="0.25">
      <c r="A48" s="135">
        <v>2</v>
      </c>
      <c r="B48" s="5" t="s">
        <v>216</v>
      </c>
      <c r="C48" s="5" t="s">
        <v>80</v>
      </c>
      <c r="D48" s="172">
        <v>619</v>
      </c>
      <c r="E48" s="173">
        <f t="shared" si="1"/>
        <v>20.633333333333333</v>
      </c>
      <c r="F48" s="7">
        <v>5946</v>
      </c>
      <c r="G48" s="5" t="s">
        <v>219</v>
      </c>
      <c r="H48" s="86" t="s">
        <v>30</v>
      </c>
      <c r="I48" s="145" t="s">
        <v>380</v>
      </c>
      <c r="J48" s="237"/>
      <c r="K48" s="46" t="s">
        <v>218</v>
      </c>
      <c r="L48" s="4">
        <v>1913</v>
      </c>
      <c r="M48" s="4">
        <v>2261</v>
      </c>
      <c r="N48" s="5" t="s">
        <v>28</v>
      </c>
      <c r="O48" s="106" t="s">
        <v>31</v>
      </c>
      <c r="P48" s="13">
        <v>6658</v>
      </c>
      <c r="Q48" s="34" t="s">
        <v>24</v>
      </c>
      <c r="R48" s="11"/>
      <c r="S48" s="43" t="s">
        <v>217</v>
      </c>
      <c r="T48" s="50" t="s">
        <v>24</v>
      </c>
      <c r="U48" s="29" t="s">
        <v>24</v>
      </c>
      <c r="V48" s="39" t="s">
        <v>25</v>
      </c>
      <c r="W48" s="45" t="s">
        <v>26</v>
      </c>
      <c r="X48" s="1">
        <v>42</v>
      </c>
    </row>
    <row r="49" spans="1:24" s="1" customFormat="1" ht="15" customHeight="1" x14ac:dyDescent="0.25">
      <c r="A49" s="135">
        <v>65</v>
      </c>
      <c r="B49" s="5" t="s">
        <v>195</v>
      </c>
      <c r="C49" s="5" t="s">
        <v>21</v>
      </c>
      <c r="D49" s="172">
        <v>598</v>
      </c>
      <c r="E49" s="173">
        <f t="shared" si="1"/>
        <v>19.933333333333334</v>
      </c>
      <c r="F49" s="7">
        <v>5961</v>
      </c>
      <c r="G49" s="5" t="s">
        <v>200</v>
      </c>
      <c r="H49" s="86" t="s">
        <v>30</v>
      </c>
      <c r="I49" s="145" t="s">
        <v>380</v>
      </c>
      <c r="J49" s="237"/>
      <c r="K49" s="46" t="s">
        <v>199</v>
      </c>
      <c r="L49" s="4">
        <v>1914</v>
      </c>
      <c r="M49" s="4">
        <v>1631</v>
      </c>
      <c r="N49" s="5" t="s">
        <v>28</v>
      </c>
      <c r="O49" s="84" t="s">
        <v>201</v>
      </c>
      <c r="P49" s="7">
        <v>7966</v>
      </c>
      <c r="Q49" s="34" t="s">
        <v>24</v>
      </c>
      <c r="R49" s="11"/>
      <c r="S49" s="43" t="s">
        <v>196</v>
      </c>
      <c r="T49" s="51" t="s">
        <v>197</v>
      </c>
      <c r="U49" s="16" t="s">
        <v>198</v>
      </c>
      <c r="V49" s="39" t="s">
        <v>25</v>
      </c>
      <c r="W49" s="45" t="s">
        <v>26</v>
      </c>
      <c r="X49" s="1">
        <v>43</v>
      </c>
    </row>
    <row r="50" spans="1:24" s="1" customFormat="1" ht="15" customHeight="1" x14ac:dyDescent="0.25">
      <c r="A50" s="135">
        <v>70</v>
      </c>
      <c r="B50" s="5" t="s">
        <v>139</v>
      </c>
      <c r="C50" s="5" t="s">
        <v>140</v>
      </c>
      <c r="D50" s="172">
        <v>490</v>
      </c>
      <c r="E50" s="173">
        <f t="shared" si="1"/>
        <v>16.333333333333332</v>
      </c>
      <c r="F50" s="7">
        <v>5919</v>
      </c>
      <c r="G50" s="5" t="s">
        <v>144</v>
      </c>
      <c r="H50" s="84" t="s">
        <v>57</v>
      </c>
      <c r="I50" s="145" t="s">
        <v>380</v>
      </c>
      <c r="J50" s="237"/>
      <c r="K50" s="46" t="s">
        <v>143</v>
      </c>
      <c r="L50" s="4">
        <v>1909</v>
      </c>
      <c r="M50" s="4">
        <v>976</v>
      </c>
      <c r="N50" s="5" t="s">
        <v>28</v>
      </c>
      <c r="O50" s="76" t="s">
        <v>132</v>
      </c>
      <c r="P50" s="7">
        <v>6064</v>
      </c>
      <c r="Q50" s="34" t="s">
        <v>24</v>
      </c>
      <c r="R50" s="11"/>
      <c r="S50" s="43" t="s">
        <v>141</v>
      </c>
      <c r="T50" s="46" t="s">
        <v>129</v>
      </c>
      <c r="U50" s="23" t="s">
        <v>142</v>
      </c>
      <c r="V50" s="39" t="s">
        <v>25</v>
      </c>
      <c r="W50" s="45" t="s">
        <v>26</v>
      </c>
      <c r="X50" s="1">
        <v>41</v>
      </c>
    </row>
    <row r="51" spans="1:24" s="1" customFormat="1" ht="15" customHeight="1" x14ac:dyDescent="0.25">
      <c r="A51" s="135">
        <v>34</v>
      </c>
      <c r="B51" s="5" t="s">
        <v>166</v>
      </c>
      <c r="C51" s="5" t="s">
        <v>53</v>
      </c>
      <c r="D51" s="172">
        <v>445</v>
      </c>
      <c r="E51" s="173">
        <f t="shared" si="1"/>
        <v>14.833333333333334</v>
      </c>
      <c r="F51" s="7">
        <v>6174</v>
      </c>
      <c r="G51" s="5" t="s">
        <v>169</v>
      </c>
      <c r="H51" s="76" t="s">
        <v>108</v>
      </c>
      <c r="I51" s="145" t="s">
        <v>380</v>
      </c>
      <c r="J51" s="243">
        <v>30</v>
      </c>
      <c r="K51" s="46" t="s">
        <v>168</v>
      </c>
      <c r="L51" s="4">
        <v>1914</v>
      </c>
      <c r="M51" s="4">
        <v>1652</v>
      </c>
      <c r="N51" s="5" t="s">
        <v>28</v>
      </c>
      <c r="O51" s="81" t="s">
        <v>102</v>
      </c>
      <c r="P51" s="13">
        <v>6267</v>
      </c>
      <c r="Q51" s="34" t="s">
        <v>24</v>
      </c>
      <c r="R51" s="12">
        <v>7670</v>
      </c>
      <c r="S51" s="43" t="s">
        <v>167</v>
      </c>
      <c r="T51" s="48" t="s">
        <v>28</v>
      </c>
      <c r="U51" s="29" t="s">
        <v>24</v>
      </c>
      <c r="V51" s="39" t="s">
        <v>25</v>
      </c>
      <c r="W51" s="45" t="s">
        <v>26</v>
      </c>
      <c r="X51" s="1">
        <v>49</v>
      </c>
    </row>
    <row r="52" spans="1:24" s="1" customFormat="1" ht="15" customHeight="1" x14ac:dyDescent="0.25">
      <c r="A52" s="339">
        <v>64</v>
      </c>
      <c r="B52" s="5" t="s">
        <v>109</v>
      </c>
      <c r="C52" s="5" t="s">
        <v>110</v>
      </c>
      <c r="D52" s="189">
        <v>991</v>
      </c>
      <c r="E52" s="190">
        <f t="shared" si="1"/>
        <v>33.033333333333331</v>
      </c>
      <c r="F52" s="7">
        <v>6320</v>
      </c>
      <c r="G52" s="5" t="s">
        <v>114</v>
      </c>
      <c r="H52" s="84" t="s">
        <v>57</v>
      </c>
      <c r="I52" s="145" t="s">
        <v>380</v>
      </c>
      <c r="J52" s="244"/>
      <c r="K52" s="111" t="s">
        <v>113</v>
      </c>
      <c r="L52" s="4">
        <v>1905</v>
      </c>
      <c r="M52" s="4">
        <v>2105</v>
      </c>
      <c r="N52" s="5" t="s">
        <v>28</v>
      </c>
      <c r="O52" s="76" t="s">
        <v>31</v>
      </c>
      <c r="P52" s="7">
        <v>6508</v>
      </c>
      <c r="Q52" s="34" t="s">
        <v>24</v>
      </c>
      <c r="R52" s="11"/>
      <c r="S52" s="43" t="s">
        <v>111</v>
      </c>
      <c r="T52" s="47" t="s">
        <v>89</v>
      </c>
      <c r="U52" s="24" t="s">
        <v>112</v>
      </c>
      <c r="V52" s="39" t="s">
        <v>25</v>
      </c>
      <c r="W52" s="45" t="s">
        <v>26</v>
      </c>
      <c r="X52" s="1">
        <v>52</v>
      </c>
    </row>
    <row r="53" spans="1:24" s="1" customFormat="1" ht="15" customHeight="1" x14ac:dyDescent="0.25">
      <c r="A53" s="339">
        <v>4</v>
      </c>
      <c r="B53" s="5" t="s">
        <v>351</v>
      </c>
      <c r="C53" s="5" t="s">
        <v>352</v>
      </c>
      <c r="D53" s="189">
        <v>1000</v>
      </c>
      <c r="E53" s="190">
        <f t="shared" si="1"/>
        <v>33.333333333333336</v>
      </c>
      <c r="F53" s="7">
        <v>6327</v>
      </c>
      <c r="G53" s="5" t="s">
        <v>355</v>
      </c>
      <c r="H53" s="84" t="s">
        <v>57</v>
      </c>
      <c r="I53" s="145" t="s">
        <v>380</v>
      </c>
      <c r="J53" s="238"/>
      <c r="K53" s="111" t="s">
        <v>113</v>
      </c>
      <c r="L53" s="4">
        <v>1903</v>
      </c>
      <c r="M53" s="4">
        <v>2413</v>
      </c>
      <c r="N53" s="5" t="s">
        <v>28</v>
      </c>
      <c r="O53" s="76" t="s">
        <v>31</v>
      </c>
      <c r="P53" s="13">
        <v>6489</v>
      </c>
      <c r="Q53" s="34" t="s">
        <v>24</v>
      </c>
      <c r="R53" s="12">
        <v>7141</v>
      </c>
      <c r="S53" s="43" t="s">
        <v>353</v>
      </c>
      <c r="T53" s="46" t="s">
        <v>354</v>
      </c>
      <c r="U53" s="29" t="s">
        <v>24</v>
      </c>
      <c r="V53" s="39" t="s">
        <v>25</v>
      </c>
      <c r="W53" s="45" t="s">
        <v>26</v>
      </c>
      <c r="X53" s="1">
        <v>53</v>
      </c>
    </row>
    <row r="54" spans="1:24" s="1" customFormat="1" ht="15" customHeight="1" x14ac:dyDescent="0.25">
      <c r="A54" s="131">
        <v>6</v>
      </c>
      <c r="B54" s="5" t="s">
        <v>145</v>
      </c>
      <c r="C54" s="5" t="s">
        <v>59</v>
      </c>
      <c r="D54" s="172">
        <v>694</v>
      </c>
      <c r="E54" s="173">
        <f t="shared" si="1"/>
        <v>23.133333333333333</v>
      </c>
      <c r="F54" s="7">
        <v>6776</v>
      </c>
      <c r="G54" s="5" t="s">
        <v>388</v>
      </c>
      <c r="H54" s="78" t="s">
        <v>149</v>
      </c>
      <c r="I54" s="145" t="s">
        <v>380</v>
      </c>
      <c r="J54" s="238"/>
      <c r="K54" s="111" t="s">
        <v>148</v>
      </c>
      <c r="L54" s="4">
        <v>1917</v>
      </c>
      <c r="M54" s="4">
        <v>2576</v>
      </c>
      <c r="N54" s="5" t="s">
        <v>28</v>
      </c>
      <c r="O54" s="76" t="s">
        <v>31</v>
      </c>
      <c r="P54" s="13">
        <v>6890</v>
      </c>
      <c r="Q54" s="34" t="s">
        <v>24</v>
      </c>
      <c r="R54" s="11"/>
      <c r="S54" s="43" t="s">
        <v>146</v>
      </c>
      <c r="T54" s="46" t="s">
        <v>147</v>
      </c>
      <c r="U54" s="29" t="s">
        <v>24</v>
      </c>
      <c r="V54" s="39" t="s">
        <v>25</v>
      </c>
      <c r="W54" s="45" t="s">
        <v>26</v>
      </c>
      <c r="X54" s="1">
        <v>60</v>
      </c>
    </row>
    <row r="55" spans="1:24" s="1" customFormat="1" ht="15" customHeight="1" x14ac:dyDescent="0.25">
      <c r="A55" s="135">
        <v>52</v>
      </c>
      <c r="B55" s="5" t="s">
        <v>121</v>
      </c>
      <c r="C55" s="5" t="s">
        <v>40</v>
      </c>
      <c r="D55" s="172">
        <v>570</v>
      </c>
      <c r="E55" s="173">
        <f t="shared" si="1"/>
        <v>19</v>
      </c>
      <c r="F55" s="7">
        <v>5912</v>
      </c>
      <c r="G55" s="5" t="s">
        <v>479</v>
      </c>
      <c r="H55" s="86" t="s">
        <v>30</v>
      </c>
      <c r="I55" s="145" t="s">
        <v>380</v>
      </c>
      <c r="J55" s="238"/>
      <c r="K55" s="111" t="s">
        <v>27</v>
      </c>
      <c r="L55" s="4">
        <v>1903</v>
      </c>
      <c r="M55" s="4">
        <v>1674</v>
      </c>
      <c r="N55" s="85" t="s">
        <v>124</v>
      </c>
      <c r="O55" s="76" t="s">
        <v>31</v>
      </c>
      <c r="P55" s="13">
        <v>6993</v>
      </c>
      <c r="Q55" s="34" t="s">
        <v>24</v>
      </c>
      <c r="R55" s="11"/>
      <c r="S55" s="43" t="s">
        <v>122</v>
      </c>
      <c r="T55" s="51" t="s">
        <v>123</v>
      </c>
      <c r="U55" s="29" t="s">
        <v>24</v>
      </c>
      <c r="V55" s="39" t="s">
        <v>25</v>
      </c>
      <c r="W55" s="45" t="s">
        <v>26</v>
      </c>
      <c r="X55" s="1">
        <v>40</v>
      </c>
    </row>
    <row r="56" spans="1:24" s="1" customFormat="1" ht="15" customHeight="1" x14ac:dyDescent="0.25">
      <c r="A56" s="135">
        <v>31</v>
      </c>
      <c r="B56" s="5" t="s">
        <v>20</v>
      </c>
      <c r="C56" s="5" t="s">
        <v>21</v>
      </c>
      <c r="D56" s="172">
        <v>574</v>
      </c>
      <c r="E56" s="173">
        <f t="shared" si="1"/>
        <v>19.133333333333333</v>
      </c>
      <c r="F56" s="7">
        <v>5910</v>
      </c>
      <c r="G56" s="5" t="s">
        <v>479</v>
      </c>
      <c r="H56" s="86" t="s">
        <v>30</v>
      </c>
      <c r="I56" s="145" t="s">
        <v>380</v>
      </c>
      <c r="J56" s="238"/>
      <c r="K56" s="111" t="s">
        <v>27</v>
      </c>
      <c r="L56" s="4">
        <v>1902</v>
      </c>
      <c r="M56" s="4">
        <v>2499</v>
      </c>
      <c r="N56" s="5" t="s">
        <v>28</v>
      </c>
      <c r="O56" s="76" t="s">
        <v>31</v>
      </c>
      <c r="P56" s="13">
        <v>7531</v>
      </c>
      <c r="Q56" s="34" t="s">
        <v>24</v>
      </c>
      <c r="R56" s="11"/>
      <c r="S56" s="43" t="s">
        <v>22</v>
      </c>
      <c r="T56" s="46" t="s">
        <v>23</v>
      </c>
      <c r="U56" s="29" t="s">
        <v>24</v>
      </c>
      <c r="V56" s="39" t="s">
        <v>25</v>
      </c>
      <c r="W56" s="45" t="s">
        <v>26</v>
      </c>
      <c r="X56" s="1">
        <v>39</v>
      </c>
    </row>
    <row r="57" spans="1:24" s="1" customFormat="1" ht="15" customHeight="1" x14ac:dyDescent="0.25">
      <c r="A57" s="137">
        <v>63</v>
      </c>
      <c r="B57" s="5" t="s">
        <v>58</v>
      </c>
      <c r="C57" s="5" t="s">
        <v>59</v>
      </c>
      <c r="D57" s="167">
        <v>21</v>
      </c>
      <c r="E57" s="168">
        <f t="shared" si="1"/>
        <v>0.7</v>
      </c>
      <c r="F57" s="7">
        <v>5350</v>
      </c>
      <c r="G57" s="5" t="s">
        <v>63</v>
      </c>
      <c r="H57" s="86" t="s">
        <v>30</v>
      </c>
      <c r="I57" s="145" t="s">
        <v>380</v>
      </c>
      <c r="J57" s="238"/>
      <c r="K57" s="111" t="s">
        <v>62</v>
      </c>
      <c r="L57" s="4">
        <v>1904</v>
      </c>
      <c r="M57" s="4">
        <v>2318</v>
      </c>
      <c r="N57" s="5" t="s">
        <v>28</v>
      </c>
      <c r="O57" s="84" t="s">
        <v>64</v>
      </c>
      <c r="P57" s="7">
        <v>7754</v>
      </c>
      <c r="Q57" s="34" t="s">
        <v>24</v>
      </c>
      <c r="R57" s="7">
        <v>8507</v>
      </c>
      <c r="S57" s="5" t="s">
        <v>60</v>
      </c>
      <c r="T57" s="35" t="s">
        <v>61</v>
      </c>
      <c r="U57" s="11"/>
      <c r="V57" s="39" t="s">
        <v>25</v>
      </c>
      <c r="W57" s="45" t="s">
        <v>26</v>
      </c>
      <c r="X57" s="1">
        <v>4</v>
      </c>
    </row>
    <row r="58" spans="1:24" s="1" customFormat="1" ht="15" customHeight="1" x14ac:dyDescent="0.25">
      <c r="A58" s="137">
        <v>54</v>
      </c>
      <c r="B58" s="5" t="s">
        <v>202</v>
      </c>
      <c r="C58" s="5" t="s">
        <v>59</v>
      </c>
      <c r="D58" s="163">
        <v>144</v>
      </c>
      <c r="E58" s="164">
        <f t="shared" si="1"/>
        <v>4.8</v>
      </c>
      <c r="F58" s="7">
        <v>5475</v>
      </c>
      <c r="G58" s="5" t="s">
        <v>205</v>
      </c>
      <c r="H58" s="73" t="s">
        <v>120</v>
      </c>
      <c r="I58" s="145" t="s">
        <v>380</v>
      </c>
      <c r="J58" s="238"/>
      <c r="K58" s="111" t="s">
        <v>158</v>
      </c>
      <c r="L58" s="4">
        <v>1899</v>
      </c>
      <c r="M58" s="4">
        <v>1372</v>
      </c>
      <c r="N58" s="5" t="s">
        <v>28</v>
      </c>
      <c r="O58" s="76" t="s">
        <v>31</v>
      </c>
      <c r="P58" s="13">
        <v>7455</v>
      </c>
      <c r="Q58" s="34" t="s">
        <v>24</v>
      </c>
      <c r="R58" s="11"/>
      <c r="S58" s="5" t="s">
        <v>203</v>
      </c>
      <c r="T58" s="35" t="s">
        <v>204</v>
      </c>
      <c r="U58" s="29" t="s">
        <v>24</v>
      </c>
      <c r="V58" s="39" t="s">
        <v>25</v>
      </c>
      <c r="W58" s="45" t="s">
        <v>26</v>
      </c>
      <c r="X58" s="1">
        <v>17</v>
      </c>
    </row>
    <row r="59" spans="1:24" s="1" customFormat="1" ht="15" customHeight="1" x14ac:dyDescent="0.25">
      <c r="A59" s="135">
        <v>21</v>
      </c>
      <c r="B59" s="5" t="s">
        <v>155</v>
      </c>
      <c r="C59" s="5" t="s">
        <v>156</v>
      </c>
      <c r="D59" s="172">
        <v>662</v>
      </c>
      <c r="E59" s="173">
        <f t="shared" si="1"/>
        <v>22.066666666666666</v>
      </c>
      <c r="F59" s="7">
        <v>5994</v>
      </c>
      <c r="G59" s="5" t="s">
        <v>159</v>
      </c>
      <c r="H59" s="83" t="s">
        <v>160</v>
      </c>
      <c r="I59" s="145" t="s">
        <v>380</v>
      </c>
      <c r="J59" s="238"/>
      <c r="K59" s="111" t="s">
        <v>158</v>
      </c>
      <c r="L59" s="4">
        <v>1898</v>
      </c>
      <c r="M59" s="4">
        <v>1108</v>
      </c>
      <c r="N59" s="5" t="s">
        <v>28</v>
      </c>
      <c r="O59" s="81" t="s">
        <v>102</v>
      </c>
      <c r="P59" s="13">
        <v>6097</v>
      </c>
      <c r="Q59" s="34" t="s">
        <v>24</v>
      </c>
      <c r="R59" s="12">
        <v>7829</v>
      </c>
      <c r="S59" s="43" t="s">
        <v>157</v>
      </c>
      <c r="T59" s="48" t="s">
        <v>28</v>
      </c>
      <c r="U59" s="29" t="s">
        <v>24</v>
      </c>
      <c r="V59" s="39" t="s">
        <v>25</v>
      </c>
      <c r="W59" s="45" t="s">
        <v>26</v>
      </c>
      <c r="X59" s="1">
        <v>44</v>
      </c>
    </row>
    <row r="60" spans="1:24" s="1" customFormat="1" ht="15" customHeight="1" x14ac:dyDescent="0.25">
      <c r="A60" s="137">
        <v>66</v>
      </c>
      <c r="B60" s="5" t="s">
        <v>133</v>
      </c>
      <c r="C60" s="5" t="s">
        <v>134</v>
      </c>
      <c r="D60" s="167">
        <v>53</v>
      </c>
      <c r="E60" s="168">
        <f t="shared" si="1"/>
        <v>1.7666666666666666</v>
      </c>
      <c r="F60" s="7">
        <v>5382</v>
      </c>
      <c r="G60" s="5" t="s">
        <v>137</v>
      </c>
      <c r="H60" s="79" t="s">
        <v>131</v>
      </c>
      <c r="I60" s="145" t="s">
        <v>380</v>
      </c>
      <c r="J60" s="238"/>
      <c r="K60" s="111" t="s">
        <v>136</v>
      </c>
      <c r="L60" s="4">
        <v>1906</v>
      </c>
      <c r="M60" s="4">
        <v>445</v>
      </c>
      <c r="N60" s="5" t="s">
        <v>28</v>
      </c>
      <c r="O60" s="84" t="s">
        <v>138</v>
      </c>
      <c r="P60" s="7">
        <v>7694</v>
      </c>
      <c r="Q60" s="34" t="s">
        <v>24</v>
      </c>
      <c r="R60" s="11"/>
      <c r="S60" s="43" t="s">
        <v>135</v>
      </c>
      <c r="T60" s="46" t="s">
        <v>129</v>
      </c>
      <c r="U60" s="11"/>
      <c r="V60" s="39" t="s">
        <v>25</v>
      </c>
      <c r="W60" s="45" t="s">
        <v>26</v>
      </c>
      <c r="X60" s="1">
        <v>12</v>
      </c>
    </row>
    <row r="61" spans="1:24" s="1" customFormat="1" ht="15" customHeight="1" x14ac:dyDescent="0.25">
      <c r="A61" s="137">
        <v>36</v>
      </c>
      <c r="B61" s="5" t="s">
        <v>115</v>
      </c>
      <c r="C61" s="5" t="s">
        <v>59</v>
      </c>
      <c r="D61" s="167">
        <v>26</v>
      </c>
      <c r="E61" s="168">
        <f t="shared" si="1"/>
        <v>0.8666666666666667</v>
      </c>
      <c r="F61" s="7">
        <v>5354</v>
      </c>
      <c r="G61" s="5" t="s">
        <v>119</v>
      </c>
      <c r="H61" s="73" t="s">
        <v>120</v>
      </c>
      <c r="I61" s="145" t="s">
        <v>380</v>
      </c>
      <c r="J61" s="238"/>
      <c r="K61" s="111" t="s">
        <v>118</v>
      </c>
      <c r="L61" s="4">
        <v>1908</v>
      </c>
      <c r="M61" s="4">
        <v>2212</v>
      </c>
      <c r="N61" s="5" t="s">
        <v>28</v>
      </c>
      <c r="O61" s="76" t="s">
        <v>31</v>
      </c>
      <c r="P61" s="13">
        <v>7531</v>
      </c>
      <c r="Q61" s="34" t="s">
        <v>24</v>
      </c>
      <c r="R61" s="12">
        <v>8425</v>
      </c>
      <c r="S61" s="43" t="s">
        <v>116</v>
      </c>
      <c r="T61" s="46" t="s">
        <v>117</v>
      </c>
      <c r="U61" s="29" t="s">
        <v>24</v>
      </c>
      <c r="V61" s="39" t="s">
        <v>25</v>
      </c>
      <c r="W61" s="45" t="s">
        <v>26</v>
      </c>
      <c r="X61" s="1">
        <v>6</v>
      </c>
    </row>
    <row r="62" spans="1:24" s="1" customFormat="1" ht="15" customHeight="1" x14ac:dyDescent="0.25">
      <c r="A62" s="137">
        <v>61</v>
      </c>
      <c r="B62" s="5" t="s">
        <v>303</v>
      </c>
      <c r="C62" s="5" t="s">
        <v>59</v>
      </c>
      <c r="D62" s="167">
        <v>40</v>
      </c>
      <c r="E62" s="168">
        <f t="shared" si="1"/>
        <v>1.3333333333333333</v>
      </c>
      <c r="F62" s="7">
        <v>5377</v>
      </c>
      <c r="G62" s="5" t="s">
        <v>306</v>
      </c>
      <c r="H62" s="79" t="s">
        <v>131</v>
      </c>
      <c r="I62" s="145" t="s">
        <v>380</v>
      </c>
      <c r="J62" s="238"/>
      <c r="K62" s="111" t="s">
        <v>305</v>
      </c>
      <c r="L62" s="4">
        <v>1900</v>
      </c>
      <c r="M62" s="4">
        <v>754</v>
      </c>
      <c r="N62" s="5" t="s">
        <v>28</v>
      </c>
      <c r="O62" s="76" t="s">
        <v>31</v>
      </c>
      <c r="P62" s="7">
        <v>7517</v>
      </c>
      <c r="Q62" s="34" t="s">
        <v>24</v>
      </c>
      <c r="R62" s="11"/>
      <c r="S62" s="43" t="s">
        <v>304</v>
      </c>
      <c r="T62" s="50" t="s">
        <v>24</v>
      </c>
      <c r="U62" s="17" t="s">
        <v>89</v>
      </c>
      <c r="V62" s="39" t="s">
        <v>25</v>
      </c>
      <c r="W62" s="45" t="s">
        <v>26</v>
      </c>
      <c r="X62" s="1">
        <v>10</v>
      </c>
    </row>
    <row r="63" spans="1:24" s="1" customFormat="1" ht="15" customHeight="1" x14ac:dyDescent="0.25">
      <c r="A63" s="131">
        <v>37</v>
      </c>
      <c r="B63" s="5" t="s">
        <v>126</v>
      </c>
      <c r="C63" s="5" t="s">
        <v>127</v>
      </c>
      <c r="D63" s="182">
        <v>1337</v>
      </c>
      <c r="E63" s="183">
        <f t="shared" si="1"/>
        <v>44.56666666666667</v>
      </c>
      <c r="F63" s="7">
        <v>6664</v>
      </c>
      <c r="G63" s="5" t="s">
        <v>533</v>
      </c>
      <c r="H63" s="79" t="s">
        <v>131</v>
      </c>
      <c r="I63" s="145" t="s">
        <v>380</v>
      </c>
      <c r="J63" s="238"/>
      <c r="K63" s="111" t="s">
        <v>130</v>
      </c>
      <c r="L63" s="4">
        <v>1911</v>
      </c>
      <c r="M63" s="4">
        <v>445</v>
      </c>
      <c r="N63" s="5" t="s">
        <v>28</v>
      </c>
      <c r="O63" s="76" t="s">
        <v>132</v>
      </c>
      <c r="P63" s="13">
        <v>6858</v>
      </c>
      <c r="Q63" s="34" t="s">
        <v>24</v>
      </c>
      <c r="R63" s="11"/>
      <c r="S63" s="43" t="s">
        <v>128</v>
      </c>
      <c r="T63" s="46" t="s">
        <v>129</v>
      </c>
      <c r="U63" s="29" t="s">
        <v>24</v>
      </c>
      <c r="V63" s="39" t="s">
        <v>25</v>
      </c>
      <c r="W63" s="45" t="s">
        <v>26</v>
      </c>
      <c r="X63" s="1">
        <v>57</v>
      </c>
    </row>
    <row r="64" spans="1:24" s="1" customFormat="1" ht="15" customHeight="1" x14ac:dyDescent="0.25">
      <c r="A64" s="135">
        <v>68</v>
      </c>
      <c r="B64" s="5" t="s">
        <v>313</v>
      </c>
      <c r="C64" s="5" t="s">
        <v>314</v>
      </c>
      <c r="D64" s="172">
        <v>516</v>
      </c>
      <c r="E64" s="173">
        <f t="shared" si="1"/>
        <v>17.2</v>
      </c>
      <c r="F64" s="7">
        <v>6094</v>
      </c>
      <c r="G64" s="5" t="s">
        <v>317</v>
      </c>
      <c r="H64" s="86" t="s">
        <v>30</v>
      </c>
      <c r="I64" s="145" t="s">
        <v>380</v>
      </c>
      <c r="J64" s="238"/>
      <c r="K64" s="111" t="s">
        <v>316</v>
      </c>
      <c r="L64" s="4">
        <v>1916</v>
      </c>
      <c r="M64" s="4">
        <v>2501</v>
      </c>
      <c r="N64" s="5" t="s">
        <v>28</v>
      </c>
      <c r="O64" s="76" t="s">
        <v>31</v>
      </c>
      <c r="P64" s="7">
        <v>7803</v>
      </c>
      <c r="Q64" s="34" t="s">
        <v>24</v>
      </c>
      <c r="R64" s="7">
        <v>8697</v>
      </c>
      <c r="S64" s="43" t="s">
        <v>315</v>
      </c>
      <c r="T64" s="50" t="s">
        <v>24</v>
      </c>
      <c r="U64" s="11"/>
      <c r="V64" s="39" t="s">
        <v>25</v>
      </c>
      <c r="W64" s="45" t="s">
        <v>26</v>
      </c>
      <c r="X64" s="1">
        <v>48</v>
      </c>
    </row>
    <row r="65" spans="1:24" s="1" customFormat="1" ht="15" customHeight="1" x14ac:dyDescent="0.25">
      <c r="A65" s="131">
        <v>43</v>
      </c>
      <c r="B65" s="5" t="s">
        <v>278</v>
      </c>
      <c r="C65" s="5" t="s">
        <v>134</v>
      </c>
      <c r="D65" s="178">
        <v>1481</v>
      </c>
      <c r="E65" s="179">
        <f t="shared" si="1"/>
        <v>49.366666666666667</v>
      </c>
      <c r="F65" s="7">
        <v>6808</v>
      </c>
      <c r="G65" s="5" t="s">
        <v>393</v>
      </c>
      <c r="H65" s="78" t="s">
        <v>149</v>
      </c>
      <c r="I65" s="225" t="s">
        <v>244</v>
      </c>
      <c r="J65" s="238"/>
      <c r="K65" s="111" t="s">
        <v>280</v>
      </c>
      <c r="L65" s="4">
        <v>1911</v>
      </c>
      <c r="M65" s="4">
        <v>452</v>
      </c>
      <c r="N65" s="5" t="s">
        <v>28</v>
      </c>
      <c r="O65" s="76" t="s">
        <v>31</v>
      </c>
      <c r="P65" s="13">
        <v>6985</v>
      </c>
      <c r="Q65" s="34" t="s">
        <v>24</v>
      </c>
      <c r="R65" s="12">
        <v>8317</v>
      </c>
      <c r="S65" s="43" t="s">
        <v>279</v>
      </c>
      <c r="T65" s="50" t="s">
        <v>24</v>
      </c>
      <c r="U65" s="29" t="s">
        <v>24</v>
      </c>
      <c r="V65" s="39" t="s">
        <v>25</v>
      </c>
      <c r="W65" s="45" t="s">
        <v>26</v>
      </c>
      <c r="X65" s="1">
        <v>62</v>
      </c>
    </row>
    <row r="66" spans="1:24" s="1" customFormat="1" ht="15" customHeight="1" x14ac:dyDescent="0.25">
      <c r="A66" s="339">
        <v>51</v>
      </c>
      <c r="B66" s="5" t="s">
        <v>292</v>
      </c>
      <c r="C66" s="5" t="s">
        <v>288</v>
      </c>
      <c r="D66" s="189">
        <v>721</v>
      </c>
      <c r="E66" s="190">
        <f t="shared" si="1"/>
        <v>24.033333333333335</v>
      </c>
      <c r="F66" s="7">
        <v>6366</v>
      </c>
      <c r="G66" s="5" t="s">
        <v>295</v>
      </c>
      <c r="H66" s="84" t="s">
        <v>57</v>
      </c>
      <c r="I66" s="226" t="s">
        <v>248</v>
      </c>
      <c r="J66" s="238"/>
      <c r="K66" s="111" t="s">
        <v>294</v>
      </c>
      <c r="L66" s="4">
        <v>1900</v>
      </c>
      <c r="M66" s="4">
        <v>915</v>
      </c>
      <c r="N66" s="5" t="s">
        <v>28</v>
      </c>
      <c r="O66" s="81" t="s">
        <v>102</v>
      </c>
      <c r="P66" s="13">
        <v>6764</v>
      </c>
      <c r="Q66" s="9" t="s">
        <v>28</v>
      </c>
      <c r="R66" s="11"/>
      <c r="S66" s="43" t="s">
        <v>293</v>
      </c>
      <c r="T66" s="50" t="s">
        <v>24</v>
      </c>
      <c r="U66" s="29" t="s">
        <v>24</v>
      </c>
      <c r="V66" s="39" t="s">
        <v>25</v>
      </c>
      <c r="W66" s="8">
        <v>13</v>
      </c>
      <c r="X66" s="1">
        <v>54</v>
      </c>
    </row>
    <row r="67" spans="1:24" s="1" customFormat="1" ht="15" customHeight="1" x14ac:dyDescent="0.25">
      <c r="A67" s="132">
        <v>13</v>
      </c>
      <c r="B67" s="5" t="s">
        <v>32</v>
      </c>
      <c r="C67" s="5" t="s">
        <v>33</v>
      </c>
      <c r="D67" s="172">
        <v>415</v>
      </c>
      <c r="E67" s="173">
        <f t="shared" si="1"/>
        <v>13.833333333333334</v>
      </c>
      <c r="F67" s="7">
        <v>7234</v>
      </c>
      <c r="G67" s="5" t="s">
        <v>24</v>
      </c>
      <c r="H67" s="16" t="s">
        <v>37</v>
      </c>
      <c r="I67" s="145" t="s">
        <v>380</v>
      </c>
      <c r="J67" s="238"/>
      <c r="K67" s="111" t="s">
        <v>36</v>
      </c>
      <c r="L67" s="4">
        <v>1917</v>
      </c>
      <c r="M67" s="4">
        <v>2610</v>
      </c>
      <c r="N67" s="5" t="s">
        <v>28</v>
      </c>
      <c r="O67" s="24" t="s">
        <v>38</v>
      </c>
      <c r="P67" s="13">
        <v>6962</v>
      </c>
      <c r="Q67" s="34" t="s">
        <v>24</v>
      </c>
      <c r="R67" s="11"/>
      <c r="S67" s="43" t="s">
        <v>34</v>
      </c>
      <c r="T67" s="46" t="s">
        <v>35</v>
      </c>
      <c r="U67" s="29" t="s">
        <v>24</v>
      </c>
      <c r="V67" s="8">
        <v>2</v>
      </c>
      <c r="W67" s="8">
        <v>3</v>
      </c>
      <c r="X67" s="1">
        <v>68</v>
      </c>
    </row>
    <row r="68" spans="1:24" s="1" customFormat="1" ht="15" customHeight="1" x14ac:dyDescent="0.25">
      <c r="A68" s="131">
        <v>23</v>
      </c>
      <c r="B68" s="5" t="s">
        <v>246</v>
      </c>
      <c r="C68" s="5" t="s">
        <v>59</v>
      </c>
      <c r="D68" s="189">
        <v>932</v>
      </c>
      <c r="E68" s="190">
        <f t="shared" si="1"/>
        <v>31.066666666666666</v>
      </c>
      <c r="F68" s="7">
        <v>6786</v>
      </c>
      <c r="G68" s="5" t="s">
        <v>249</v>
      </c>
      <c r="H68" s="79" t="s">
        <v>131</v>
      </c>
      <c r="I68" s="226" t="s">
        <v>248</v>
      </c>
      <c r="J68" s="187">
        <v>17</v>
      </c>
      <c r="K68" s="111" t="s">
        <v>36</v>
      </c>
      <c r="L68" s="4">
        <v>1917</v>
      </c>
      <c r="M68" s="4">
        <v>2625</v>
      </c>
      <c r="N68" s="5" t="s">
        <v>28</v>
      </c>
      <c r="O68" s="81" t="s">
        <v>102</v>
      </c>
      <c r="P68" s="13">
        <v>7185</v>
      </c>
      <c r="Q68" s="34" t="s">
        <v>24</v>
      </c>
      <c r="R68" s="11"/>
      <c r="S68" s="43" t="s">
        <v>247</v>
      </c>
      <c r="T68" s="50" t="s">
        <v>24</v>
      </c>
      <c r="U68" s="29" t="s">
        <v>24</v>
      </c>
      <c r="V68" s="39" t="s">
        <v>25</v>
      </c>
      <c r="W68" s="45" t="s">
        <v>26</v>
      </c>
      <c r="X68" s="1">
        <v>61</v>
      </c>
    </row>
    <row r="69" spans="1:24" s="1" customFormat="1" ht="15" customHeight="1" x14ac:dyDescent="0.25">
      <c r="A69" s="136">
        <v>62</v>
      </c>
      <c r="B69" s="5" t="s">
        <v>65</v>
      </c>
      <c r="C69" s="5" t="s">
        <v>40</v>
      </c>
      <c r="D69" s="163">
        <v>149</v>
      </c>
      <c r="E69" s="164">
        <f t="shared" ref="E69:E74" si="2">D69/30</f>
        <v>4.9666666666666668</v>
      </c>
      <c r="F69" s="7">
        <v>5480</v>
      </c>
      <c r="G69" s="5" t="s">
        <v>71</v>
      </c>
      <c r="H69" s="89" t="s">
        <v>45</v>
      </c>
      <c r="I69" s="145" t="s">
        <v>380</v>
      </c>
      <c r="J69" s="245"/>
      <c r="K69" s="230" t="s">
        <v>69</v>
      </c>
      <c r="L69" s="4">
        <v>1899</v>
      </c>
      <c r="M69" s="4">
        <v>1159</v>
      </c>
      <c r="N69" s="85" t="s">
        <v>70</v>
      </c>
      <c r="O69" s="76" t="s">
        <v>31</v>
      </c>
      <c r="P69" s="7">
        <v>5584</v>
      </c>
      <c r="Q69" s="34" t="s">
        <v>24</v>
      </c>
      <c r="R69" s="7">
        <v>7272</v>
      </c>
      <c r="S69" s="43" t="s">
        <v>66</v>
      </c>
      <c r="T69" s="46" t="s">
        <v>67</v>
      </c>
      <c r="U69" s="23" t="s">
        <v>68</v>
      </c>
      <c r="V69" s="39" t="s">
        <v>25</v>
      </c>
      <c r="W69" s="45" t="s">
        <v>26</v>
      </c>
      <c r="X69" s="1">
        <v>18</v>
      </c>
    </row>
    <row r="70" spans="1:24" s="1" customFormat="1" ht="15" customHeight="1" x14ac:dyDescent="0.25">
      <c r="A70" s="136">
        <v>26</v>
      </c>
      <c r="B70" s="5" t="s">
        <v>331</v>
      </c>
      <c r="C70" s="5" t="s">
        <v>110</v>
      </c>
      <c r="D70" s="163">
        <v>121</v>
      </c>
      <c r="E70" s="164">
        <f t="shared" si="2"/>
        <v>4.0333333333333332</v>
      </c>
      <c r="F70" s="7">
        <v>5580</v>
      </c>
      <c r="G70" s="5" t="s">
        <v>164</v>
      </c>
      <c r="H70" s="84" t="s">
        <v>57</v>
      </c>
      <c r="I70" s="145" t="s">
        <v>380</v>
      </c>
      <c r="J70" s="239"/>
      <c r="K70" s="230" t="s">
        <v>333</v>
      </c>
      <c r="L70" s="4">
        <v>1892</v>
      </c>
      <c r="M70" s="4">
        <v>1500</v>
      </c>
      <c r="N70" s="5" t="s">
        <v>28</v>
      </c>
      <c r="O70" s="93" t="s">
        <v>154</v>
      </c>
      <c r="P70" s="13">
        <v>5694</v>
      </c>
      <c r="Q70" s="34" t="s">
        <v>24</v>
      </c>
      <c r="R70" s="11"/>
      <c r="S70" s="5" t="s">
        <v>332</v>
      </c>
      <c r="T70" s="24" t="s">
        <v>310</v>
      </c>
      <c r="U70" s="29" t="s">
        <v>24</v>
      </c>
      <c r="V70" s="39" t="s">
        <v>25</v>
      </c>
      <c r="W70" s="45" t="s">
        <v>26</v>
      </c>
      <c r="X70" s="1">
        <v>25</v>
      </c>
    </row>
    <row r="71" spans="1:24" s="1" customFormat="1" ht="15" customHeight="1" x14ac:dyDescent="0.25">
      <c r="A71" s="136">
        <v>1</v>
      </c>
      <c r="B71" s="5" t="s">
        <v>366</v>
      </c>
      <c r="C71" s="5" t="s">
        <v>59</v>
      </c>
      <c r="D71" s="163">
        <v>295</v>
      </c>
      <c r="E71" s="164">
        <f t="shared" si="2"/>
        <v>9.8333333333333339</v>
      </c>
      <c r="F71" s="7">
        <v>5772</v>
      </c>
      <c r="G71" s="5" t="s">
        <v>370</v>
      </c>
      <c r="H71" s="84" t="s">
        <v>57</v>
      </c>
      <c r="I71" s="145" t="s">
        <v>380</v>
      </c>
      <c r="J71" s="246">
        <v>3</v>
      </c>
      <c r="K71" s="230" t="s">
        <v>369</v>
      </c>
      <c r="L71" s="4">
        <v>1895</v>
      </c>
      <c r="M71" s="4">
        <v>2700</v>
      </c>
      <c r="N71" s="5" t="s">
        <v>28</v>
      </c>
      <c r="O71" s="81" t="s">
        <v>371</v>
      </c>
      <c r="P71" s="7">
        <v>6661</v>
      </c>
      <c r="Q71" s="34" t="s">
        <v>24</v>
      </c>
      <c r="R71" s="12">
        <v>7265</v>
      </c>
      <c r="S71" s="43" t="s">
        <v>367</v>
      </c>
      <c r="T71" s="46" t="s">
        <v>368</v>
      </c>
      <c r="U71" s="29" t="s">
        <v>24</v>
      </c>
      <c r="V71" s="39" t="s">
        <v>25</v>
      </c>
      <c r="W71" s="45" t="s">
        <v>26</v>
      </c>
      <c r="X71" s="1">
        <v>37</v>
      </c>
    </row>
    <row r="72" spans="1:24" s="1" customFormat="1" ht="15" customHeight="1" x14ac:dyDescent="0.25">
      <c r="A72" s="136">
        <v>39</v>
      </c>
      <c r="B72" s="5" t="s">
        <v>267</v>
      </c>
      <c r="C72" s="5" t="s">
        <v>47</v>
      </c>
      <c r="D72" s="163">
        <v>198</v>
      </c>
      <c r="E72" s="164">
        <f t="shared" si="2"/>
        <v>6.6</v>
      </c>
      <c r="F72" s="7">
        <v>5525</v>
      </c>
      <c r="G72" s="5" t="s">
        <v>270</v>
      </c>
      <c r="H72" s="80" t="s">
        <v>271</v>
      </c>
      <c r="I72" s="227" t="s">
        <v>381</v>
      </c>
      <c r="J72" s="161">
        <v>1</v>
      </c>
      <c r="K72" s="50" t="s">
        <v>269</v>
      </c>
      <c r="L72" s="4">
        <v>1913</v>
      </c>
      <c r="M72" s="96" t="s">
        <v>385</v>
      </c>
      <c r="N72" s="97" t="s">
        <v>386</v>
      </c>
      <c r="O72" s="81" t="s">
        <v>102</v>
      </c>
      <c r="P72" s="13">
        <v>5694</v>
      </c>
      <c r="Q72" s="34" t="s">
        <v>24</v>
      </c>
      <c r="R72" s="12">
        <v>8104</v>
      </c>
      <c r="S72" s="43" t="s">
        <v>268</v>
      </c>
      <c r="T72" s="50" t="s">
        <v>24</v>
      </c>
      <c r="U72" s="29" t="s">
        <v>24</v>
      </c>
      <c r="V72" s="39" t="s">
        <v>25</v>
      </c>
      <c r="W72" s="8">
        <v>11</v>
      </c>
      <c r="X72" s="1">
        <v>20</v>
      </c>
    </row>
    <row r="73" spans="1:24" s="1" customFormat="1" ht="15" customHeight="1" x14ac:dyDescent="0.25">
      <c r="A73" s="137">
        <v>12</v>
      </c>
      <c r="B73" s="5" t="s">
        <v>150</v>
      </c>
      <c r="C73" s="5" t="s">
        <v>151</v>
      </c>
      <c r="D73" s="163">
        <v>66</v>
      </c>
      <c r="E73" s="164">
        <f t="shared" si="2"/>
        <v>2.2000000000000002</v>
      </c>
      <c r="F73" s="7">
        <v>5401</v>
      </c>
      <c r="G73" s="5" t="s">
        <v>396</v>
      </c>
      <c r="H73" s="84" t="s">
        <v>57</v>
      </c>
      <c r="I73" s="145" t="s">
        <v>380</v>
      </c>
      <c r="J73" s="240"/>
      <c r="K73" s="231" t="s">
        <v>153</v>
      </c>
      <c r="L73" s="4">
        <v>1900</v>
      </c>
      <c r="M73" s="4">
        <v>800</v>
      </c>
      <c r="N73" s="5" t="s">
        <v>28</v>
      </c>
      <c r="O73" s="93" t="s">
        <v>154</v>
      </c>
      <c r="P73" s="14">
        <v>5918</v>
      </c>
      <c r="Q73" s="44" t="s">
        <v>24</v>
      </c>
      <c r="R73" s="11"/>
      <c r="S73" s="5" t="s">
        <v>152</v>
      </c>
      <c r="T73" s="9" t="s">
        <v>28</v>
      </c>
      <c r="U73" s="29" t="s">
        <v>24</v>
      </c>
      <c r="V73" s="39" t="s">
        <v>25</v>
      </c>
      <c r="W73" s="45" t="s">
        <v>26</v>
      </c>
      <c r="X73" s="1">
        <v>15</v>
      </c>
    </row>
    <row r="74" spans="1:24" s="1" customFormat="1" ht="15" customHeight="1" x14ac:dyDescent="0.25">
      <c r="A74" s="339">
        <v>60</v>
      </c>
      <c r="B74" s="5" t="s">
        <v>184</v>
      </c>
      <c r="C74" s="5" t="s">
        <v>59</v>
      </c>
      <c r="D74" s="182">
        <v>1184</v>
      </c>
      <c r="E74" s="183">
        <f t="shared" si="2"/>
        <v>39.466666666666669</v>
      </c>
      <c r="F74" s="7">
        <v>6557</v>
      </c>
      <c r="G74" s="5" t="s">
        <v>188</v>
      </c>
      <c r="H74" s="29" t="s">
        <v>189</v>
      </c>
      <c r="I74" s="228" t="s">
        <v>186</v>
      </c>
      <c r="J74" s="192">
        <v>2</v>
      </c>
      <c r="K74" s="123" t="s">
        <v>187</v>
      </c>
      <c r="L74" s="4">
        <v>1907</v>
      </c>
      <c r="M74" s="4">
        <v>335</v>
      </c>
      <c r="N74" s="5" t="s">
        <v>28</v>
      </c>
      <c r="O74" s="94" t="s">
        <v>384</v>
      </c>
      <c r="P74" s="10" t="s">
        <v>190</v>
      </c>
      <c r="Q74" s="15" t="s">
        <v>188</v>
      </c>
      <c r="R74" s="11"/>
      <c r="S74" s="5" t="s">
        <v>185</v>
      </c>
      <c r="T74" s="9" t="s">
        <v>28</v>
      </c>
      <c r="U74" s="29" t="s">
        <v>24</v>
      </c>
      <c r="V74" s="8">
        <v>8</v>
      </c>
      <c r="W74" s="8">
        <v>15</v>
      </c>
      <c r="X74" s="1">
        <v>56</v>
      </c>
    </row>
    <row r="75" spans="1:24" s="1" customFormat="1" x14ac:dyDescent="0.25">
      <c r="A75" s="31"/>
      <c r="B75" s="19"/>
      <c r="C75" s="19"/>
      <c r="D75" s="141"/>
      <c r="E75" s="141"/>
      <c r="F75" s="21"/>
      <c r="G75" s="19"/>
      <c r="H75" s="19"/>
      <c r="I75" s="19"/>
      <c r="J75" s="19"/>
      <c r="K75" s="19"/>
      <c r="L75" s="20"/>
      <c r="M75" s="20"/>
      <c r="N75" s="19"/>
      <c r="O75" s="19"/>
      <c r="P75" s="21"/>
      <c r="Q75" s="19"/>
      <c r="R75" s="25"/>
      <c r="S75" s="19"/>
      <c r="T75" s="19"/>
      <c r="U75" s="22"/>
      <c r="V75" s="40"/>
      <c r="W75" s="40"/>
    </row>
    <row r="76" spans="1:24" s="1" customFormat="1" x14ac:dyDescent="0.25">
      <c r="A76" s="32" t="s">
        <v>372</v>
      </c>
      <c r="B76" s="18"/>
      <c r="C76" s="18"/>
      <c r="D76" s="32"/>
      <c r="E76" s="32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41"/>
      <c r="W76" s="41"/>
    </row>
    <row r="77" spans="1:24" s="1" customFormat="1" x14ac:dyDescent="0.25">
      <c r="A77" s="33" t="s">
        <v>373</v>
      </c>
      <c r="B77" s="18"/>
      <c r="C77" s="18"/>
      <c r="D77" s="32"/>
      <c r="E77" s="32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41"/>
      <c r="W77" s="41"/>
    </row>
    <row r="78" spans="1:24" s="1" customFormat="1" x14ac:dyDescent="0.25">
      <c r="A78" s="26" t="s">
        <v>374</v>
      </c>
      <c r="D78" s="26"/>
      <c r="E78" s="26"/>
      <c r="T78" s="37"/>
    </row>
    <row r="80" spans="1:24" x14ac:dyDescent="0.25">
      <c r="A80" s="52" t="s">
        <v>414</v>
      </c>
      <c r="B80" s="3" t="s">
        <v>9</v>
      </c>
      <c r="C80" s="201" t="s">
        <v>419</v>
      </c>
      <c r="D80" s="201" t="s">
        <v>463</v>
      </c>
    </row>
    <row r="81" spans="1:4" x14ac:dyDescent="0.25">
      <c r="A81" s="73">
        <v>1</v>
      </c>
      <c r="B81" s="115" t="s">
        <v>106</v>
      </c>
      <c r="C81" s="213" t="s">
        <v>433</v>
      </c>
      <c r="D81" s="286" t="s">
        <v>464</v>
      </c>
    </row>
    <row r="82" spans="1:4" x14ac:dyDescent="0.25">
      <c r="A82" s="247">
        <v>1</v>
      </c>
      <c r="B82" s="115" t="s">
        <v>311</v>
      </c>
      <c r="C82" s="214" t="s">
        <v>443</v>
      </c>
      <c r="D82" s="255"/>
    </row>
    <row r="83" spans="1:4" x14ac:dyDescent="0.25">
      <c r="A83" s="247">
        <v>1</v>
      </c>
      <c r="B83" s="115" t="s">
        <v>90</v>
      </c>
      <c r="C83" s="214" t="s">
        <v>433</v>
      </c>
      <c r="D83" s="285" t="s">
        <v>464</v>
      </c>
    </row>
    <row r="84" spans="1:4" x14ac:dyDescent="0.25">
      <c r="A84" s="247">
        <v>1</v>
      </c>
      <c r="B84" s="115" t="s">
        <v>84</v>
      </c>
      <c r="C84" s="214" t="s">
        <v>433</v>
      </c>
      <c r="D84" s="285" t="s">
        <v>464</v>
      </c>
    </row>
    <row r="85" spans="1:4" x14ac:dyDescent="0.25">
      <c r="A85" s="247">
        <v>1</v>
      </c>
      <c r="B85" s="115" t="s">
        <v>275</v>
      </c>
      <c r="C85" s="214" t="s">
        <v>460</v>
      </c>
      <c r="D85" s="255"/>
    </row>
    <row r="86" spans="1:4" x14ac:dyDescent="0.25">
      <c r="A86" s="248">
        <v>1</v>
      </c>
      <c r="B86" s="51" t="s">
        <v>465</v>
      </c>
      <c r="C86" s="214" t="s">
        <v>466</v>
      </c>
      <c r="D86" s="255"/>
    </row>
    <row r="87" spans="1:4" x14ac:dyDescent="0.25">
      <c r="A87" s="248">
        <v>1</v>
      </c>
      <c r="B87" s="51" t="s">
        <v>163</v>
      </c>
      <c r="C87" s="254" t="s">
        <v>28</v>
      </c>
      <c r="D87" s="285" t="s">
        <v>464</v>
      </c>
    </row>
    <row r="88" spans="1:4" x14ac:dyDescent="0.25">
      <c r="A88" s="241">
        <v>1</v>
      </c>
      <c r="B88" s="229" t="s">
        <v>260</v>
      </c>
      <c r="C88" s="214" t="s">
        <v>444</v>
      </c>
      <c r="D88" s="255"/>
    </row>
    <row r="89" spans="1:4" x14ac:dyDescent="0.25">
      <c r="A89" s="139">
        <v>1</v>
      </c>
      <c r="B89" s="120" t="s">
        <v>235</v>
      </c>
      <c r="C89" s="214" t="s">
        <v>446</v>
      </c>
      <c r="D89" s="255"/>
    </row>
    <row r="90" spans="1:4" x14ac:dyDescent="0.25">
      <c r="A90" s="139">
        <v>1</v>
      </c>
      <c r="B90" s="120" t="s">
        <v>359</v>
      </c>
      <c r="C90" s="214" t="s">
        <v>445</v>
      </c>
      <c r="D90" s="255"/>
    </row>
    <row r="91" spans="1:4" x14ac:dyDescent="0.25">
      <c r="A91" s="139">
        <v>2</v>
      </c>
      <c r="B91" s="120" t="s">
        <v>99</v>
      </c>
      <c r="C91" s="214" t="s">
        <v>446</v>
      </c>
      <c r="D91" s="255"/>
    </row>
    <row r="92" spans="1:4" x14ac:dyDescent="0.25">
      <c r="A92" s="139">
        <v>1</v>
      </c>
      <c r="B92" s="120" t="s">
        <v>338</v>
      </c>
      <c r="C92" s="214" t="s">
        <v>447</v>
      </c>
      <c r="D92" s="255"/>
    </row>
    <row r="93" spans="1:4" x14ac:dyDescent="0.25">
      <c r="A93" s="139">
        <v>1</v>
      </c>
      <c r="B93" s="120" t="s">
        <v>328</v>
      </c>
      <c r="C93" s="214" t="s">
        <v>448</v>
      </c>
      <c r="D93" s="255"/>
    </row>
    <row r="94" spans="1:4" x14ac:dyDescent="0.25">
      <c r="A94" s="249">
        <v>1</v>
      </c>
      <c r="B94" s="118" t="s">
        <v>95</v>
      </c>
      <c r="C94" s="214" t="s">
        <v>449</v>
      </c>
      <c r="D94" s="255"/>
    </row>
    <row r="95" spans="1:4" x14ac:dyDescent="0.25">
      <c r="A95" s="249">
        <v>1</v>
      </c>
      <c r="B95" s="118" t="s">
        <v>298</v>
      </c>
      <c r="C95" s="214"/>
      <c r="D95" s="255"/>
    </row>
    <row r="96" spans="1:4" x14ac:dyDescent="0.25">
      <c r="A96" s="249">
        <v>1</v>
      </c>
      <c r="B96" s="118" t="s">
        <v>450</v>
      </c>
      <c r="C96" s="214"/>
      <c r="D96" s="255"/>
    </row>
    <row r="97" spans="1:4" x14ac:dyDescent="0.25">
      <c r="A97" s="250">
        <v>2</v>
      </c>
      <c r="B97" s="46" t="s">
        <v>194</v>
      </c>
      <c r="C97" s="214" t="s">
        <v>421</v>
      </c>
      <c r="D97" s="255" t="s">
        <v>467</v>
      </c>
    </row>
    <row r="98" spans="1:4" x14ac:dyDescent="0.25">
      <c r="A98" s="250">
        <v>4</v>
      </c>
      <c r="B98" s="46" t="s">
        <v>76</v>
      </c>
      <c r="C98" s="214" t="s">
        <v>423</v>
      </c>
      <c r="D98" s="255" t="s">
        <v>467</v>
      </c>
    </row>
    <row r="99" spans="1:4" x14ac:dyDescent="0.25">
      <c r="A99" s="250">
        <v>3</v>
      </c>
      <c r="B99" s="46" t="s">
        <v>43</v>
      </c>
      <c r="C99" s="214" t="s">
        <v>422</v>
      </c>
      <c r="D99" s="255" t="s">
        <v>467</v>
      </c>
    </row>
    <row r="100" spans="1:4" x14ac:dyDescent="0.25">
      <c r="A100" s="250">
        <v>2</v>
      </c>
      <c r="B100" s="46" t="s">
        <v>55</v>
      </c>
      <c r="C100" s="214" t="s">
        <v>424</v>
      </c>
      <c r="D100" s="255" t="s">
        <v>467</v>
      </c>
    </row>
    <row r="101" spans="1:4" x14ac:dyDescent="0.25">
      <c r="A101" s="250">
        <v>1</v>
      </c>
      <c r="B101" s="46" t="s">
        <v>172</v>
      </c>
      <c r="C101" s="214" t="s">
        <v>425</v>
      </c>
      <c r="D101" s="255" t="s">
        <v>467</v>
      </c>
    </row>
    <row r="102" spans="1:4" x14ac:dyDescent="0.25">
      <c r="A102" s="250">
        <v>1</v>
      </c>
      <c r="B102" s="46" t="s">
        <v>286</v>
      </c>
      <c r="C102" s="214" t="s">
        <v>426</v>
      </c>
      <c r="D102" s="255"/>
    </row>
    <row r="103" spans="1:4" x14ac:dyDescent="0.25">
      <c r="A103" s="250">
        <v>1</v>
      </c>
      <c r="B103" s="46" t="s">
        <v>302</v>
      </c>
      <c r="C103" s="214" t="s">
        <v>427</v>
      </c>
      <c r="D103" s="255"/>
    </row>
    <row r="104" spans="1:4" x14ac:dyDescent="0.25">
      <c r="A104" s="250">
        <v>1</v>
      </c>
      <c r="B104" s="46" t="s">
        <v>365</v>
      </c>
      <c r="C104" s="214" t="s">
        <v>428</v>
      </c>
      <c r="D104" s="285" t="s">
        <v>464</v>
      </c>
    </row>
    <row r="105" spans="1:4" x14ac:dyDescent="0.25">
      <c r="A105" s="250">
        <v>2</v>
      </c>
      <c r="B105" s="46" t="s">
        <v>50</v>
      </c>
      <c r="C105" s="254" t="s">
        <v>28</v>
      </c>
      <c r="D105" s="285" t="s">
        <v>464</v>
      </c>
    </row>
    <row r="106" spans="1:4" x14ac:dyDescent="0.25">
      <c r="A106" s="250">
        <v>1</v>
      </c>
      <c r="B106" s="46" t="s">
        <v>349</v>
      </c>
      <c r="C106" s="214" t="s">
        <v>429</v>
      </c>
      <c r="D106" s="255"/>
    </row>
    <row r="107" spans="1:4" x14ac:dyDescent="0.25">
      <c r="A107" s="250">
        <v>2</v>
      </c>
      <c r="B107" s="46" t="s">
        <v>215</v>
      </c>
      <c r="C107" s="254" t="s">
        <v>28</v>
      </c>
      <c r="D107" s="285" t="s">
        <v>464</v>
      </c>
    </row>
    <row r="108" spans="1:4" x14ac:dyDescent="0.25">
      <c r="A108" s="250">
        <v>1</v>
      </c>
      <c r="B108" s="46" t="s">
        <v>335</v>
      </c>
      <c r="C108" s="214" t="s">
        <v>430</v>
      </c>
      <c r="D108" s="255" t="s">
        <v>467</v>
      </c>
    </row>
    <row r="109" spans="1:4" x14ac:dyDescent="0.25">
      <c r="A109" s="250">
        <v>1</v>
      </c>
      <c r="B109" s="46" t="s">
        <v>180</v>
      </c>
      <c r="C109" s="214" t="s">
        <v>431</v>
      </c>
      <c r="D109" s="255"/>
    </row>
    <row r="110" spans="1:4" x14ac:dyDescent="0.25">
      <c r="A110" s="250">
        <v>1</v>
      </c>
      <c r="B110" s="46" t="s">
        <v>254</v>
      </c>
      <c r="C110" s="214" t="s">
        <v>432</v>
      </c>
      <c r="D110" s="285" t="s">
        <v>464</v>
      </c>
    </row>
    <row r="111" spans="1:4" x14ac:dyDescent="0.25">
      <c r="A111" s="250">
        <v>1</v>
      </c>
      <c r="B111" s="46" t="s">
        <v>321</v>
      </c>
      <c r="C111" s="214" t="s">
        <v>433</v>
      </c>
      <c r="D111" s="285" t="s">
        <v>464</v>
      </c>
    </row>
    <row r="112" spans="1:4" x14ac:dyDescent="0.25">
      <c r="A112" s="250">
        <v>1</v>
      </c>
      <c r="B112" s="46" t="s">
        <v>245</v>
      </c>
      <c r="C112" s="214" t="s">
        <v>124</v>
      </c>
      <c r="D112" s="285" t="s">
        <v>464</v>
      </c>
    </row>
    <row r="113" spans="1:4" x14ac:dyDescent="0.25">
      <c r="A113" s="250">
        <v>1</v>
      </c>
      <c r="B113" s="46" t="s">
        <v>239</v>
      </c>
      <c r="C113" s="214" t="s">
        <v>434</v>
      </c>
      <c r="D113" s="255"/>
    </row>
    <row r="114" spans="1:4" x14ac:dyDescent="0.25">
      <c r="A114" s="250">
        <v>1</v>
      </c>
      <c r="B114" s="46" t="s">
        <v>218</v>
      </c>
      <c r="C114" s="254" t="s">
        <v>70</v>
      </c>
      <c r="D114" s="285" t="s">
        <v>464</v>
      </c>
    </row>
    <row r="115" spans="1:4" x14ac:dyDescent="0.25">
      <c r="A115" s="250">
        <v>1</v>
      </c>
      <c r="B115" s="46" t="s">
        <v>199</v>
      </c>
      <c r="C115" s="214" t="s">
        <v>435</v>
      </c>
      <c r="D115" s="255"/>
    </row>
    <row r="116" spans="1:4" x14ac:dyDescent="0.25">
      <c r="A116" s="250">
        <v>1</v>
      </c>
      <c r="B116" s="46" t="s">
        <v>143</v>
      </c>
      <c r="C116" s="254" t="s">
        <v>28</v>
      </c>
      <c r="D116" s="285" t="s">
        <v>464</v>
      </c>
    </row>
    <row r="117" spans="1:4" x14ac:dyDescent="0.25">
      <c r="A117" s="250">
        <v>1</v>
      </c>
      <c r="B117" s="46" t="s">
        <v>168</v>
      </c>
      <c r="C117" s="214" t="s">
        <v>436</v>
      </c>
      <c r="D117" s="255"/>
    </row>
    <row r="118" spans="1:4" x14ac:dyDescent="0.25">
      <c r="A118" s="251">
        <v>2</v>
      </c>
      <c r="B118" s="111" t="s">
        <v>113</v>
      </c>
      <c r="C118" s="214" t="s">
        <v>421</v>
      </c>
      <c r="D118" s="255" t="s">
        <v>467</v>
      </c>
    </row>
    <row r="119" spans="1:4" x14ac:dyDescent="0.25">
      <c r="A119" s="251">
        <v>1</v>
      </c>
      <c r="B119" s="111" t="s">
        <v>148</v>
      </c>
      <c r="C119" s="214" t="s">
        <v>437</v>
      </c>
      <c r="D119" s="255"/>
    </row>
    <row r="120" spans="1:4" x14ac:dyDescent="0.25">
      <c r="A120" s="251">
        <v>2</v>
      </c>
      <c r="B120" s="111" t="s">
        <v>27</v>
      </c>
      <c r="C120" s="214" t="s">
        <v>422</v>
      </c>
      <c r="D120" s="255" t="s">
        <v>467</v>
      </c>
    </row>
    <row r="121" spans="1:4" x14ac:dyDescent="0.25">
      <c r="A121" s="251">
        <v>1</v>
      </c>
      <c r="B121" s="111" t="s">
        <v>62</v>
      </c>
      <c r="C121" s="214" t="s">
        <v>424</v>
      </c>
      <c r="D121" s="255" t="s">
        <v>467</v>
      </c>
    </row>
    <row r="122" spans="1:4" x14ac:dyDescent="0.25">
      <c r="A122" s="251">
        <v>2</v>
      </c>
      <c r="B122" s="111" t="s">
        <v>158</v>
      </c>
      <c r="C122" s="214" t="s">
        <v>438</v>
      </c>
      <c r="D122" s="255"/>
    </row>
    <row r="123" spans="1:4" x14ac:dyDescent="0.25">
      <c r="A123" s="251">
        <v>1</v>
      </c>
      <c r="B123" s="111" t="s">
        <v>136</v>
      </c>
      <c r="C123" s="214" t="s">
        <v>428</v>
      </c>
      <c r="D123" s="285" t="s">
        <v>464</v>
      </c>
    </row>
    <row r="124" spans="1:4" x14ac:dyDescent="0.25">
      <c r="A124" s="251">
        <v>1</v>
      </c>
      <c r="B124" s="111" t="s">
        <v>118</v>
      </c>
      <c r="C124" s="254" t="s">
        <v>28</v>
      </c>
      <c r="D124" s="285" t="s">
        <v>464</v>
      </c>
    </row>
    <row r="125" spans="1:4" x14ac:dyDescent="0.25">
      <c r="A125" s="251">
        <v>1</v>
      </c>
      <c r="B125" s="111" t="s">
        <v>305</v>
      </c>
      <c r="C125" s="254" t="s">
        <v>28</v>
      </c>
      <c r="D125" s="285" t="s">
        <v>464</v>
      </c>
    </row>
    <row r="126" spans="1:4" x14ac:dyDescent="0.25">
      <c r="A126" s="251">
        <v>1</v>
      </c>
      <c r="B126" s="111" t="s">
        <v>130</v>
      </c>
      <c r="C126" s="214" t="s">
        <v>439</v>
      </c>
      <c r="D126" s="255" t="s">
        <v>467</v>
      </c>
    </row>
    <row r="127" spans="1:4" x14ac:dyDescent="0.25">
      <c r="A127" s="251">
        <v>1</v>
      </c>
      <c r="B127" s="111" t="s">
        <v>316</v>
      </c>
      <c r="C127" s="214" t="s">
        <v>430</v>
      </c>
      <c r="D127" s="255" t="s">
        <v>467</v>
      </c>
    </row>
    <row r="128" spans="1:4" x14ac:dyDescent="0.25">
      <c r="A128" s="251">
        <v>1</v>
      </c>
      <c r="B128" s="111" t="s">
        <v>280</v>
      </c>
      <c r="C128" s="214" t="s">
        <v>188</v>
      </c>
      <c r="D128" s="255"/>
    </row>
    <row r="129" spans="1:4" x14ac:dyDescent="0.25">
      <c r="A129" s="251">
        <v>1</v>
      </c>
      <c r="B129" s="111" t="s">
        <v>294</v>
      </c>
      <c r="C129" s="214" t="s">
        <v>440</v>
      </c>
      <c r="D129" s="255"/>
    </row>
    <row r="130" spans="1:4" x14ac:dyDescent="0.25">
      <c r="A130" s="251">
        <v>2</v>
      </c>
      <c r="B130" s="111" t="s">
        <v>36</v>
      </c>
      <c r="C130" s="254" t="s">
        <v>70</v>
      </c>
      <c r="D130" s="285" t="s">
        <v>464</v>
      </c>
    </row>
    <row r="131" spans="1:4" x14ac:dyDescent="0.25">
      <c r="A131" s="252">
        <v>1</v>
      </c>
      <c r="B131" s="230" t="s">
        <v>69</v>
      </c>
      <c r="C131" s="254" t="s">
        <v>70</v>
      </c>
      <c r="D131" s="285" t="s">
        <v>464</v>
      </c>
    </row>
    <row r="132" spans="1:4" x14ac:dyDescent="0.25">
      <c r="A132" s="252">
        <v>1</v>
      </c>
      <c r="B132" s="230" t="s">
        <v>333</v>
      </c>
      <c r="C132" s="214" t="s">
        <v>441</v>
      </c>
      <c r="D132" s="255"/>
    </row>
    <row r="133" spans="1:4" x14ac:dyDescent="0.25">
      <c r="A133" s="252">
        <v>1</v>
      </c>
      <c r="B133" s="230" t="s">
        <v>369</v>
      </c>
      <c r="C133" s="214" t="s">
        <v>442</v>
      </c>
      <c r="D133" s="255"/>
    </row>
    <row r="134" spans="1:4" x14ac:dyDescent="0.25">
      <c r="A134" s="161">
        <v>1</v>
      </c>
      <c r="B134" s="50" t="s">
        <v>269</v>
      </c>
      <c r="C134" s="214" t="s">
        <v>386</v>
      </c>
      <c r="D134" s="255"/>
    </row>
    <row r="135" spans="1:4" x14ac:dyDescent="0.25">
      <c r="A135" s="253">
        <v>1</v>
      </c>
      <c r="B135" s="231" t="s">
        <v>153</v>
      </c>
      <c r="C135" s="254" t="s">
        <v>28</v>
      </c>
      <c r="D135" s="284" t="s">
        <v>464</v>
      </c>
    </row>
    <row r="136" spans="1:4" x14ac:dyDescent="0.25">
      <c r="A136" s="69">
        <v>1</v>
      </c>
      <c r="B136" s="123" t="s">
        <v>187</v>
      </c>
      <c r="C136" s="215" t="s">
        <v>188</v>
      </c>
      <c r="D136" s="258"/>
    </row>
    <row r="137" spans="1:4" x14ac:dyDescent="0.25">
      <c r="A137" s="127">
        <v>70</v>
      </c>
      <c r="B137" s="127" t="s">
        <v>490</v>
      </c>
    </row>
    <row r="139" spans="1:4" x14ac:dyDescent="0.25">
      <c r="A139" s="288"/>
      <c r="B139" s="289" t="s">
        <v>491</v>
      </c>
      <c r="C139" s="289"/>
      <c r="D139" s="290" t="s">
        <v>464</v>
      </c>
    </row>
    <row r="140" spans="1:4" x14ac:dyDescent="0.25">
      <c r="A140" s="73">
        <v>1</v>
      </c>
      <c r="B140" s="115" t="s">
        <v>106</v>
      </c>
      <c r="C140" s="213" t="s">
        <v>433</v>
      </c>
      <c r="D140" s="286" t="s">
        <v>464</v>
      </c>
    </row>
    <row r="141" spans="1:4" x14ac:dyDescent="0.25">
      <c r="A141" s="247">
        <v>1</v>
      </c>
      <c r="B141" s="115" t="s">
        <v>90</v>
      </c>
      <c r="C141" s="214" t="s">
        <v>433</v>
      </c>
      <c r="D141" s="285" t="s">
        <v>464</v>
      </c>
    </row>
    <row r="142" spans="1:4" x14ac:dyDescent="0.25">
      <c r="A142" s="247">
        <v>1</v>
      </c>
      <c r="B142" s="115" t="s">
        <v>84</v>
      </c>
      <c r="C142" s="214" t="s">
        <v>433</v>
      </c>
      <c r="D142" s="285" t="s">
        <v>464</v>
      </c>
    </row>
    <row r="143" spans="1:4" x14ac:dyDescent="0.25">
      <c r="A143" s="248">
        <v>1</v>
      </c>
      <c r="B143" s="51" t="s">
        <v>163</v>
      </c>
      <c r="C143" s="254" t="s">
        <v>28</v>
      </c>
      <c r="D143" s="285" t="s">
        <v>464</v>
      </c>
    </row>
    <row r="144" spans="1:4" x14ac:dyDescent="0.25">
      <c r="A144" s="250">
        <v>1</v>
      </c>
      <c r="B144" s="46" t="s">
        <v>365</v>
      </c>
      <c r="C144" s="214" t="s">
        <v>428</v>
      </c>
      <c r="D144" s="285" t="s">
        <v>464</v>
      </c>
    </row>
    <row r="145" spans="1:4" x14ac:dyDescent="0.25">
      <c r="A145" s="250">
        <v>2</v>
      </c>
      <c r="B145" s="46" t="s">
        <v>50</v>
      </c>
      <c r="C145" s="254" t="s">
        <v>28</v>
      </c>
      <c r="D145" s="285" t="s">
        <v>464</v>
      </c>
    </row>
    <row r="146" spans="1:4" x14ac:dyDescent="0.25">
      <c r="A146" s="250">
        <v>2</v>
      </c>
      <c r="B146" s="46" t="s">
        <v>215</v>
      </c>
      <c r="C146" s="254" t="s">
        <v>28</v>
      </c>
      <c r="D146" s="285" t="s">
        <v>464</v>
      </c>
    </row>
    <row r="147" spans="1:4" x14ac:dyDescent="0.25">
      <c r="A147" s="250">
        <v>1</v>
      </c>
      <c r="B147" s="46" t="s">
        <v>254</v>
      </c>
      <c r="C147" s="214" t="s">
        <v>432</v>
      </c>
      <c r="D147" s="285" t="s">
        <v>464</v>
      </c>
    </row>
    <row r="148" spans="1:4" x14ac:dyDescent="0.25">
      <c r="A148" s="250">
        <v>1</v>
      </c>
      <c r="B148" s="46" t="s">
        <v>321</v>
      </c>
      <c r="C148" s="214" t="s">
        <v>433</v>
      </c>
      <c r="D148" s="285" t="s">
        <v>464</v>
      </c>
    </row>
    <row r="149" spans="1:4" x14ac:dyDescent="0.25">
      <c r="A149" s="250">
        <v>1</v>
      </c>
      <c r="B149" s="46" t="s">
        <v>245</v>
      </c>
      <c r="C149" s="214" t="s">
        <v>124</v>
      </c>
      <c r="D149" s="285" t="s">
        <v>464</v>
      </c>
    </row>
    <row r="150" spans="1:4" x14ac:dyDescent="0.25">
      <c r="A150" s="250">
        <v>1</v>
      </c>
      <c r="B150" s="46" t="s">
        <v>218</v>
      </c>
      <c r="C150" s="254" t="s">
        <v>70</v>
      </c>
      <c r="D150" s="285" t="s">
        <v>464</v>
      </c>
    </row>
    <row r="151" spans="1:4" x14ac:dyDescent="0.25">
      <c r="A151" s="250">
        <v>1</v>
      </c>
      <c r="B151" s="46" t="s">
        <v>143</v>
      </c>
      <c r="C151" s="254" t="s">
        <v>28</v>
      </c>
      <c r="D151" s="285" t="s">
        <v>464</v>
      </c>
    </row>
    <row r="152" spans="1:4" x14ac:dyDescent="0.25">
      <c r="A152" s="251">
        <v>1</v>
      </c>
      <c r="B152" s="111" t="s">
        <v>136</v>
      </c>
      <c r="C152" s="214" t="s">
        <v>428</v>
      </c>
      <c r="D152" s="285" t="s">
        <v>464</v>
      </c>
    </row>
    <row r="153" spans="1:4" x14ac:dyDescent="0.25">
      <c r="A153" s="251">
        <v>1</v>
      </c>
      <c r="B153" s="111" t="s">
        <v>118</v>
      </c>
      <c r="C153" s="254" t="s">
        <v>28</v>
      </c>
      <c r="D153" s="285" t="s">
        <v>464</v>
      </c>
    </row>
    <row r="154" spans="1:4" x14ac:dyDescent="0.25">
      <c r="A154" s="251">
        <v>1</v>
      </c>
      <c r="B154" s="111" t="s">
        <v>305</v>
      </c>
      <c r="C154" s="254" t="s">
        <v>28</v>
      </c>
      <c r="D154" s="285" t="s">
        <v>464</v>
      </c>
    </row>
    <row r="155" spans="1:4" x14ac:dyDescent="0.25">
      <c r="A155" s="251">
        <v>2</v>
      </c>
      <c r="B155" s="111" t="s">
        <v>36</v>
      </c>
      <c r="C155" s="254" t="s">
        <v>70</v>
      </c>
      <c r="D155" s="285" t="s">
        <v>464</v>
      </c>
    </row>
    <row r="156" spans="1:4" x14ac:dyDescent="0.25">
      <c r="A156" s="252">
        <v>1</v>
      </c>
      <c r="B156" s="230" t="s">
        <v>69</v>
      </c>
      <c r="C156" s="254" t="s">
        <v>70</v>
      </c>
      <c r="D156" s="285" t="s">
        <v>464</v>
      </c>
    </row>
    <row r="157" spans="1:4" x14ac:dyDescent="0.25">
      <c r="A157" s="253">
        <v>1</v>
      </c>
      <c r="B157" s="231" t="s">
        <v>153</v>
      </c>
      <c r="C157" s="254" t="s">
        <v>28</v>
      </c>
      <c r="D157" s="284" t="s">
        <v>464</v>
      </c>
    </row>
    <row r="158" spans="1:4" x14ac:dyDescent="0.25">
      <c r="A158" s="288">
        <v>21</v>
      </c>
      <c r="B158" s="289" t="s">
        <v>491</v>
      </c>
      <c r="C158" s="289"/>
      <c r="D158" s="296">
        <f>21/70</f>
        <v>0.3</v>
      </c>
    </row>
    <row r="159" spans="1:4" x14ac:dyDescent="0.25">
      <c r="A159" s="292"/>
      <c r="B159" s="291" t="s">
        <v>492</v>
      </c>
      <c r="C159" s="291"/>
      <c r="D159" s="293" t="s">
        <v>467</v>
      </c>
    </row>
    <row r="160" spans="1:4" x14ac:dyDescent="0.25">
      <c r="A160" s="250">
        <v>2</v>
      </c>
      <c r="B160" s="46" t="s">
        <v>194</v>
      </c>
      <c r="C160" s="214" t="s">
        <v>421</v>
      </c>
      <c r="D160" s="287" t="s">
        <v>467</v>
      </c>
    </row>
    <row r="161" spans="1:4" x14ac:dyDescent="0.25">
      <c r="A161" s="250">
        <v>4</v>
      </c>
      <c r="B161" s="46" t="s">
        <v>76</v>
      </c>
      <c r="C161" s="214" t="s">
        <v>423</v>
      </c>
      <c r="D161" s="287" t="s">
        <v>467</v>
      </c>
    </row>
    <row r="162" spans="1:4" x14ac:dyDescent="0.25">
      <c r="A162" s="250">
        <v>3</v>
      </c>
      <c r="B162" s="46" t="s">
        <v>43</v>
      </c>
      <c r="C162" s="214" t="s">
        <v>422</v>
      </c>
      <c r="D162" s="287" t="s">
        <v>467</v>
      </c>
    </row>
    <row r="163" spans="1:4" x14ac:dyDescent="0.25">
      <c r="A163" s="250">
        <v>2</v>
      </c>
      <c r="B163" s="46" t="s">
        <v>55</v>
      </c>
      <c r="C163" s="214" t="s">
        <v>424</v>
      </c>
      <c r="D163" s="287" t="s">
        <v>467</v>
      </c>
    </row>
    <row r="164" spans="1:4" x14ac:dyDescent="0.25">
      <c r="A164" s="250">
        <v>1</v>
      </c>
      <c r="B164" s="46" t="s">
        <v>172</v>
      </c>
      <c r="C164" s="214" t="s">
        <v>425</v>
      </c>
      <c r="D164" s="287" t="s">
        <v>467</v>
      </c>
    </row>
    <row r="165" spans="1:4" x14ac:dyDescent="0.25">
      <c r="A165" s="250">
        <v>1</v>
      </c>
      <c r="B165" s="46" t="s">
        <v>335</v>
      </c>
      <c r="C165" s="214" t="s">
        <v>430</v>
      </c>
      <c r="D165" s="287" t="s">
        <v>467</v>
      </c>
    </row>
    <row r="166" spans="1:4" x14ac:dyDescent="0.25">
      <c r="A166" s="251">
        <v>2</v>
      </c>
      <c r="B166" s="111" t="s">
        <v>113</v>
      </c>
      <c r="C166" s="214" t="s">
        <v>421</v>
      </c>
      <c r="D166" s="287" t="s">
        <v>467</v>
      </c>
    </row>
    <row r="167" spans="1:4" x14ac:dyDescent="0.25">
      <c r="A167" s="251">
        <v>2</v>
      </c>
      <c r="B167" s="111" t="s">
        <v>27</v>
      </c>
      <c r="C167" s="214" t="s">
        <v>422</v>
      </c>
      <c r="D167" s="287" t="s">
        <v>467</v>
      </c>
    </row>
    <row r="168" spans="1:4" x14ac:dyDescent="0.25">
      <c r="A168" s="251">
        <v>1</v>
      </c>
      <c r="B168" s="111" t="s">
        <v>62</v>
      </c>
      <c r="C168" s="214" t="s">
        <v>424</v>
      </c>
      <c r="D168" s="287" t="s">
        <v>467</v>
      </c>
    </row>
    <row r="169" spans="1:4" x14ac:dyDescent="0.25">
      <c r="A169" s="251">
        <v>1</v>
      </c>
      <c r="B169" s="111" t="s">
        <v>130</v>
      </c>
      <c r="C169" s="214" t="s">
        <v>439</v>
      </c>
      <c r="D169" s="287" t="s">
        <v>467</v>
      </c>
    </row>
    <row r="170" spans="1:4" x14ac:dyDescent="0.25">
      <c r="A170" s="251">
        <v>1</v>
      </c>
      <c r="B170" s="111" t="s">
        <v>316</v>
      </c>
      <c r="C170" s="214" t="s">
        <v>430</v>
      </c>
      <c r="D170" s="287" t="s">
        <v>467</v>
      </c>
    </row>
    <row r="171" spans="1:4" x14ac:dyDescent="0.25">
      <c r="A171" s="292">
        <v>20</v>
      </c>
      <c r="B171" s="291" t="s">
        <v>492</v>
      </c>
      <c r="C171" s="291"/>
      <c r="D171" s="297">
        <f>20/70</f>
        <v>0.2857142857142857</v>
      </c>
    </row>
    <row r="172" spans="1:4" x14ac:dyDescent="0.25">
      <c r="A172" s="247">
        <v>1</v>
      </c>
      <c r="B172" s="115" t="s">
        <v>311</v>
      </c>
      <c r="C172" s="214" t="s">
        <v>443</v>
      </c>
      <c r="D172" s="255"/>
    </row>
    <row r="173" spans="1:4" x14ac:dyDescent="0.25">
      <c r="A173" s="247">
        <v>1</v>
      </c>
      <c r="B173" s="115" t="s">
        <v>275</v>
      </c>
      <c r="C173" s="214" t="s">
        <v>460</v>
      </c>
      <c r="D173" s="255"/>
    </row>
    <row r="174" spans="1:4" x14ac:dyDescent="0.25">
      <c r="A174" s="248">
        <v>1</v>
      </c>
      <c r="B174" s="51" t="s">
        <v>465</v>
      </c>
      <c r="C174" s="214" t="s">
        <v>466</v>
      </c>
      <c r="D174" s="255"/>
    </row>
    <row r="175" spans="1:4" x14ac:dyDescent="0.25">
      <c r="A175" s="241">
        <v>1</v>
      </c>
      <c r="B175" s="229" t="s">
        <v>260</v>
      </c>
      <c r="C175" s="214" t="s">
        <v>444</v>
      </c>
      <c r="D175" s="255"/>
    </row>
    <row r="176" spans="1:4" x14ac:dyDescent="0.25">
      <c r="A176" s="139">
        <v>1</v>
      </c>
      <c r="B176" s="120" t="s">
        <v>235</v>
      </c>
      <c r="C176" s="214" t="s">
        <v>446</v>
      </c>
      <c r="D176" s="255"/>
    </row>
    <row r="177" spans="1:4" x14ac:dyDescent="0.25">
      <c r="A177" s="139">
        <v>1</v>
      </c>
      <c r="B177" s="120" t="s">
        <v>359</v>
      </c>
      <c r="C177" s="214" t="s">
        <v>445</v>
      </c>
      <c r="D177" s="255"/>
    </row>
    <row r="178" spans="1:4" x14ac:dyDescent="0.25">
      <c r="A178" s="139">
        <v>2</v>
      </c>
      <c r="B178" s="120" t="s">
        <v>99</v>
      </c>
      <c r="C178" s="214" t="s">
        <v>446</v>
      </c>
      <c r="D178" s="255"/>
    </row>
    <row r="179" spans="1:4" x14ac:dyDescent="0.25">
      <c r="A179" s="139">
        <v>1</v>
      </c>
      <c r="B179" s="120" t="s">
        <v>338</v>
      </c>
      <c r="C179" s="214" t="s">
        <v>447</v>
      </c>
      <c r="D179" s="255"/>
    </row>
    <row r="180" spans="1:4" x14ac:dyDescent="0.25">
      <c r="A180" s="139">
        <v>1</v>
      </c>
      <c r="B180" s="120" t="s">
        <v>328</v>
      </c>
      <c r="C180" s="214" t="s">
        <v>448</v>
      </c>
      <c r="D180" s="255"/>
    </row>
    <row r="181" spans="1:4" x14ac:dyDescent="0.25">
      <c r="A181" s="249">
        <v>1</v>
      </c>
      <c r="B181" s="118" t="s">
        <v>95</v>
      </c>
      <c r="C181" s="214" t="s">
        <v>449</v>
      </c>
      <c r="D181" s="255"/>
    </row>
    <row r="182" spans="1:4" x14ac:dyDescent="0.25">
      <c r="A182" s="249">
        <v>1</v>
      </c>
      <c r="B182" s="118" t="s">
        <v>298</v>
      </c>
      <c r="C182" s="214"/>
      <c r="D182" s="255"/>
    </row>
    <row r="183" spans="1:4" x14ac:dyDescent="0.25">
      <c r="A183" s="249">
        <v>1</v>
      </c>
      <c r="B183" s="118" t="s">
        <v>450</v>
      </c>
      <c r="C183" s="214"/>
      <c r="D183" s="255"/>
    </row>
    <row r="184" spans="1:4" x14ac:dyDescent="0.25">
      <c r="A184" s="250">
        <v>1</v>
      </c>
      <c r="B184" s="46" t="s">
        <v>286</v>
      </c>
      <c r="C184" s="214" t="s">
        <v>426</v>
      </c>
      <c r="D184" s="255"/>
    </row>
    <row r="185" spans="1:4" x14ac:dyDescent="0.25">
      <c r="A185" s="250">
        <v>1</v>
      </c>
      <c r="B185" s="46" t="s">
        <v>302</v>
      </c>
      <c r="C185" s="214" t="s">
        <v>427</v>
      </c>
      <c r="D185" s="255"/>
    </row>
    <row r="186" spans="1:4" x14ac:dyDescent="0.25">
      <c r="A186" s="250">
        <v>1</v>
      </c>
      <c r="B186" s="46" t="s">
        <v>349</v>
      </c>
      <c r="C186" s="214" t="s">
        <v>429</v>
      </c>
      <c r="D186" s="255"/>
    </row>
    <row r="187" spans="1:4" x14ac:dyDescent="0.25">
      <c r="A187" s="250">
        <v>1</v>
      </c>
      <c r="B187" s="46" t="s">
        <v>180</v>
      </c>
      <c r="C187" s="214" t="s">
        <v>431</v>
      </c>
      <c r="D187" s="255"/>
    </row>
    <row r="188" spans="1:4" x14ac:dyDescent="0.25">
      <c r="A188" s="250">
        <v>1</v>
      </c>
      <c r="B188" s="46" t="s">
        <v>239</v>
      </c>
      <c r="C188" s="214" t="s">
        <v>434</v>
      </c>
      <c r="D188" s="255"/>
    </row>
    <row r="189" spans="1:4" x14ac:dyDescent="0.25">
      <c r="A189" s="250">
        <v>1</v>
      </c>
      <c r="B189" s="46" t="s">
        <v>199</v>
      </c>
      <c r="C189" s="214" t="s">
        <v>435</v>
      </c>
      <c r="D189" s="255"/>
    </row>
    <row r="190" spans="1:4" x14ac:dyDescent="0.25">
      <c r="A190" s="250">
        <v>1</v>
      </c>
      <c r="B190" s="46" t="s">
        <v>168</v>
      </c>
      <c r="C190" s="214" t="s">
        <v>436</v>
      </c>
      <c r="D190" s="255"/>
    </row>
    <row r="191" spans="1:4" x14ac:dyDescent="0.25">
      <c r="A191" s="251">
        <v>1</v>
      </c>
      <c r="B191" s="111" t="s">
        <v>148</v>
      </c>
      <c r="C191" s="214" t="s">
        <v>437</v>
      </c>
      <c r="D191" s="255"/>
    </row>
    <row r="192" spans="1:4" x14ac:dyDescent="0.25">
      <c r="A192" s="251">
        <v>2</v>
      </c>
      <c r="B192" s="111" t="s">
        <v>158</v>
      </c>
      <c r="C192" s="214" t="s">
        <v>438</v>
      </c>
      <c r="D192" s="255"/>
    </row>
    <row r="193" spans="1:4" x14ac:dyDescent="0.25">
      <c r="A193" s="251">
        <v>1</v>
      </c>
      <c r="B193" s="111" t="s">
        <v>280</v>
      </c>
      <c r="C193" s="214" t="s">
        <v>188</v>
      </c>
      <c r="D193" s="255"/>
    </row>
    <row r="194" spans="1:4" x14ac:dyDescent="0.25">
      <c r="A194" s="251">
        <v>1</v>
      </c>
      <c r="B194" s="111" t="s">
        <v>294</v>
      </c>
      <c r="C194" s="214" t="s">
        <v>440</v>
      </c>
      <c r="D194" s="255"/>
    </row>
    <row r="195" spans="1:4" x14ac:dyDescent="0.25">
      <c r="A195" s="252">
        <v>1</v>
      </c>
      <c r="B195" s="230" t="s">
        <v>333</v>
      </c>
      <c r="C195" s="214" t="s">
        <v>441</v>
      </c>
      <c r="D195" s="255"/>
    </row>
    <row r="196" spans="1:4" x14ac:dyDescent="0.25">
      <c r="A196" s="252">
        <v>1</v>
      </c>
      <c r="B196" s="230" t="s">
        <v>369</v>
      </c>
      <c r="C196" s="214" t="s">
        <v>442</v>
      </c>
      <c r="D196" s="255"/>
    </row>
    <row r="197" spans="1:4" x14ac:dyDescent="0.25">
      <c r="A197" s="161">
        <v>1</v>
      </c>
      <c r="B197" s="50" t="s">
        <v>269</v>
      </c>
      <c r="C197" s="214" t="s">
        <v>386</v>
      </c>
      <c r="D197" s="255"/>
    </row>
    <row r="198" spans="1:4" x14ac:dyDescent="0.25">
      <c r="A198" s="69">
        <v>1</v>
      </c>
      <c r="B198" s="123" t="s">
        <v>187</v>
      </c>
      <c r="C198" s="215" t="s">
        <v>188</v>
      </c>
      <c r="D198" s="258"/>
    </row>
    <row r="199" spans="1:4" x14ac:dyDescent="0.25">
      <c r="A199" s="294">
        <v>29</v>
      </c>
      <c r="B199" s="295" t="s">
        <v>493</v>
      </c>
      <c r="C199" s="295"/>
      <c r="D199" s="298">
        <f>29/70</f>
        <v>0.41428571428571431</v>
      </c>
    </row>
  </sheetData>
  <sortState ref="A141:D195">
    <sortCondition ref="D141:D195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"/>
  <sheetViews>
    <sheetView topLeftCell="A61" workbookViewId="0">
      <selection activeCell="A13" sqref="A13"/>
    </sheetView>
  </sheetViews>
  <sheetFormatPr baseColWidth="10" defaultRowHeight="15" x14ac:dyDescent="0.25"/>
  <cols>
    <col min="1" max="1" width="4" customWidth="1"/>
    <col min="2" max="2" width="18.28515625" customWidth="1"/>
    <col min="3" max="3" width="17" customWidth="1"/>
    <col min="4" max="4" width="14.5703125" customWidth="1"/>
    <col min="5" max="5" width="14" customWidth="1"/>
    <col min="7" max="7" width="25" customWidth="1"/>
    <col min="8" max="8" width="20.42578125" customWidth="1"/>
    <col min="9" max="9" width="18.140625" customWidth="1"/>
    <col min="11" max="11" width="6.7109375" customWidth="1"/>
    <col min="12" max="12" width="9.140625" customWidth="1"/>
    <col min="13" max="13" width="13.42578125" customWidth="1"/>
    <col min="14" max="14" width="46.140625" customWidth="1"/>
    <col min="19" max="19" width="16.7109375" customWidth="1"/>
  </cols>
  <sheetData>
    <row r="1" spans="1:23" s="1" customFormat="1" ht="18.75" x14ac:dyDescent="0.3">
      <c r="A1" s="27" t="s">
        <v>469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36"/>
      <c r="V1" s="36"/>
    </row>
    <row r="2" spans="1:23" s="1" customFormat="1" x14ac:dyDescent="0.25">
      <c r="A2" s="26"/>
      <c r="D2" s="26"/>
      <c r="E2" s="26"/>
      <c r="U2" s="37"/>
      <c r="V2" s="37"/>
    </row>
    <row r="3" spans="1:23" s="1" customFormat="1" x14ac:dyDescent="0.25">
      <c r="A3" s="26"/>
      <c r="I3" s="1" t="s">
        <v>0</v>
      </c>
      <c r="U3" s="37"/>
      <c r="V3" s="37"/>
    </row>
    <row r="4" spans="1:23" s="1" customFormat="1" ht="15" customHeight="1" x14ac:dyDescent="0.25">
      <c r="A4" s="42" t="s">
        <v>1</v>
      </c>
      <c r="B4" s="3" t="s">
        <v>2</v>
      </c>
      <c r="C4" s="3" t="s">
        <v>3</v>
      </c>
      <c r="D4" s="222" t="s">
        <v>404</v>
      </c>
      <c r="E4" s="140" t="s">
        <v>405</v>
      </c>
      <c r="F4" s="3" t="s">
        <v>13</v>
      </c>
      <c r="G4" s="3" t="s">
        <v>14</v>
      </c>
      <c r="H4" s="3" t="s">
        <v>15</v>
      </c>
      <c r="I4" s="3" t="s">
        <v>8</v>
      </c>
      <c r="J4" s="261" t="s">
        <v>9</v>
      </c>
      <c r="K4" s="3" t="s">
        <v>10</v>
      </c>
      <c r="L4" s="3" t="s">
        <v>11</v>
      </c>
      <c r="M4" s="3" t="s">
        <v>12</v>
      </c>
      <c r="N4" s="3" t="s">
        <v>16</v>
      </c>
      <c r="O4" s="3" t="s">
        <v>17</v>
      </c>
      <c r="P4" s="3" t="s">
        <v>18</v>
      </c>
      <c r="Q4" s="3" t="s">
        <v>19</v>
      </c>
      <c r="R4" s="3" t="s">
        <v>4</v>
      </c>
      <c r="S4" s="3" t="s">
        <v>5</v>
      </c>
      <c r="T4" s="3" t="s">
        <v>375</v>
      </c>
      <c r="U4" s="38" t="s">
        <v>6</v>
      </c>
      <c r="V4" s="38" t="s">
        <v>7</v>
      </c>
    </row>
    <row r="5" spans="1:23" s="1" customFormat="1" ht="15" customHeight="1" x14ac:dyDescent="0.25">
      <c r="A5" s="131">
        <v>40</v>
      </c>
      <c r="B5" s="5" t="s">
        <v>272</v>
      </c>
      <c r="C5" s="5" t="s">
        <v>40</v>
      </c>
      <c r="D5" s="178">
        <v>1519</v>
      </c>
      <c r="E5" s="179">
        <f t="shared" ref="E5:E36" si="0">D5/30</f>
        <v>50.633333333333333</v>
      </c>
      <c r="F5" s="7">
        <v>6846</v>
      </c>
      <c r="G5" s="5" t="s">
        <v>276</v>
      </c>
      <c r="H5" s="84" t="s">
        <v>57</v>
      </c>
      <c r="I5" s="89" t="s">
        <v>274</v>
      </c>
      <c r="J5" s="115" t="s">
        <v>275</v>
      </c>
      <c r="K5" s="4">
        <v>1913</v>
      </c>
      <c r="L5" s="4">
        <v>2365</v>
      </c>
      <c r="M5" s="5" t="s">
        <v>28</v>
      </c>
      <c r="N5" s="76" t="s">
        <v>31</v>
      </c>
      <c r="O5" s="13">
        <v>7170</v>
      </c>
      <c r="P5" s="9" t="s">
        <v>28</v>
      </c>
      <c r="Q5" s="6" t="s">
        <v>277</v>
      </c>
      <c r="R5" s="5" t="s">
        <v>273</v>
      </c>
      <c r="S5" s="34" t="s">
        <v>24</v>
      </c>
      <c r="T5" s="29" t="s">
        <v>24</v>
      </c>
      <c r="U5" s="39" t="s">
        <v>25</v>
      </c>
      <c r="V5" s="8">
        <v>12</v>
      </c>
      <c r="W5" s="1">
        <v>64</v>
      </c>
    </row>
    <row r="6" spans="1:23" s="1" customFormat="1" ht="15" customHeight="1" x14ac:dyDescent="0.25">
      <c r="A6" s="339">
        <v>60</v>
      </c>
      <c r="B6" s="5" t="s">
        <v>184</v>
      </c>
      <c r="C6" s="5" t="s">
        <v>59</v>
      </c>
      <c r="D6" s="182">
        <v>1184</v>
      </c>
      <c r="E6" s="183">
        <f t="shared" si="0"/>
        <v>39.466666666666669</v>
      </c>
      <c r="F6" s="7">
        <v>6557</v>
      </c>
      <c r="G6" s="5" t="s">
        <v>188</v>
      </c>
      <c r="H6" s="29" t="s">
        <v>189</v>
      </c>
      <c r="I6" s="17" t="s">
        <v>186</v>
      </c>
      <c r="J6" s="123" t="s">
        <v>187</v>
      </c>
      <c r="K6" s="4">
        <v>1907</v>
      </c>
      <c r="L6" s="4">
        <v>335</v>
      </c>
      <c r="M6" s="5" t="s">
        <v>28</v>
      </c>
      <c r="N6" s="94" t="s">
        <v>384</v>
      </c>
      <c r="O6" s="10" t="s">
        <v>190</v>
      </c>
      <c r="P6" s="15" t="s">
        <v>188</v>
      </c>
      <c r="Q6" s="11"/>
      <c r="R6" s="5" t="s">
        <v>185</v>
      </c>
      <c r="S6" s="9" t="s">
        <v>28</v>
      </c>
      <c r="T6" s="29" t="s">
        <v>24</v>
      </c>
      <c r="U6" s="8">
        <v>8</v>
      </c>
      <c r="V6" s="8">
        <v>15</v>
      </c>
      <c r="W6" s="1">
        <v>56</v>
      </c>
    </row>
    <row r="7" spans="1:23" s="1" customFormat="1" ht="15" customHeight="1" x14ac:dyDescent="0.25">
      <c r="A7" s="137">
        <v>22</v>
      </c>
      <c r="B7" s="5" t="s">
        <v>242</v>
      </c>
      <c r="C7" s="5" t="s">
        <v>59</v>
      </c>
      <c r="D7" s="167">
        <v>20</v>
      </c>
      <c r="E7" s="168">
        <f t="shared" si="0"/>
        <v>0.66666666666666663</v>
      </c>
      <c r="F7" s="7">
        <v>5348</v>
      </c>
      <c r="G7" s="5" t="s">
        <v>389</v>
      </c>
      <c r="H7" s="89" t="s">
        <v>45</v>
      </c>
      <c r="I7" s="75" t="s">
        <v>244</v>
      </c>
      <c r="J7" s="46" t="s">
        <v>245</v>
      </c>
      <c r="K7" s="4">
        <v>1910</v>
      </c>
      <c r="L7" s="4">
        <v>2</v>
      </c>
      <c r="M7" s="5" t="s">
        <v>28</v>
      </c>
      <c r="N7" s="76" t="s">
        <v>31</v>
      </c>
      <c r="O7" s="13">
        <v>5504</v>
      </c>
      <c r="P7" s="34" t="s">
        <v>24</v>
      </c>
      <c r="Q7" s="11"/>
      <c r="R7" s="43" t="s">
        <v>243</v>
      </c>
      <c r="S7" s="50" t="s">
        <v>24</v>
      </c>
      <c r="T7" s="29" t="s">
        <v>24</v>
      </c>
      <c r="U7" s="39" t="s">
        <v>25</v>
      </c>
      <c r="V7" s="45" t="s">
        <v>26</v>
      </c>
      <c r="W7" s="1">
        <v>2</v>
      </c>
    </row>
    <row r="8" spans="1:23" s="1" customFormat="1" ht="15" customHeight="1" x14ac:dyDescent="0.25">
      <c r="A8" s="137">
        <v>7</v>
      </c>
      <c r="B8" s="5" t="s">
        <v>342</v>
      </c>
      <c r="C8" s="5" t="s">
        <v>343</v>
      </c>
      <c r="D8" s="167">
        <v>27</v>
      </c>
      <c r="E8" s="168">
        <f t="shared" si="0"/>
        <v>0.9</v>
      </c>
      <c r="F8" s="7">
        <v>5354</v>
      </c>
      <c r="G8" s="5" t="s">
        <v>346</v>
      </c>
      <c r="H8" s="90" t="s">
        <v>92</v>
      </c>
      <c r="I8" s="75" t="s">
        <v>244</v>
      </c>
      <c r="J8" s="46" t="s">
        <v>215</v>
      </c>
      <c r="K8" s="4">
        <v>1911</v>
      </c>
      <c r="L8" s="4">
        <v>372</v>
      </c>
      <c r="M8" s="5" t="s">
        <v>28</v>
      </c>
      <c r="N8" s="84" t="s">
        <v>138</v>
      </c>
      <c r="O8" s="13">
        <v>7462</v>
      </c>
      <c r="P8" s="34" t="s">
        <v>24</v>
      </c>
      <c r="Q8" s="12">
        <v>8274</v>
      </c>
      <c r="R8" s="5" t="s">
        <v>344</v>
      </c>
      <c r="S8" s="35" t="s">
        <v>345</v>
      </c>
      <c r="T8" s="29" t="s">
        <v>24</v>
      </c>
      <c r="U8" s="39" t="s">
        <v>25</v>
      </c>
      <c r="V8" s="45" t="s">
        <v>26</v>
      </c>
      <c r="W8" s="1">
        <v>8</v>
      </c>
    </row>
    <row r="9" spans="1:23" s="1" customFormat="1" ht="15" customHeight="1" x14ac:dyDescent="0.25">
      <c r="A9" s="136">
        <v>27</v>
      </c>
      <c r="B9" s="5" t="s">
        <v>250</v>
      </c>
      <c r="C9" s="5" t="s">
        <v>356</v>
      </c>
      <c r="D9" s="163">
        <v>358</v>
      </c>
      <c r="E9" s="164">
        <f t="shared" si="0"/>
        <v>11.933333333333334</v>
      </c>
      <c r="F9" s="7">
        <v>5651</v>
      </c>
      <c r="G9" s="5" t="s">
        <v>360</v>
      </c>
      <c r="H9" s="86" t="s">
        <v>30</v>
      </c>
      <c r="I9" s="75" t="s">
        <v>244</v>
      </c>
      <c r="J9" s="120" t="s">
        <v>359</v>
      </c>
      <c r="K9" s="4">
        <v>1914</v>
      </c>
      <c r="L9" s="4">
        <v>1638</v>
      </c>
      <c r="M9" s="5" t="s">
        <v>28</v>
      </c>
      <c r="N9" s="76" t="s">
        <v>31</v>
      </c>
      <c r="O9" s="13">
        <v>7770</v>
      </c>
      <c r="P9" s="34" t="s">
        <v>24</v>
      </c>
      <c r="Q9" s="12">
        <v>8922</v>
      </c>
      <c r="R9" s="5" t="s">
        <v>357</v>
      </c>
      <c r="S9" s="35" t="s">
        <v>358</v>
      </c>
      <c r="T9" s="29" t="s">
        <v>24</v>
      </c>
      <c r="U9" s="39" t="s">
        <v>25</v>
      </c>
      <c r="V9" s="45" t="s">
        <v>26</v>
      </c>
      <c r="W9" s="1">
        <v>29</v>
      </c>
    </row>
    <row r="10" spans="1:23" s="1" customFormat="1" ht="15" customHeight="1" x14ac:dyDescent="0.25">
      <c r="A10" s="339">
        <v>55</v>
      </c>
      <c r="B10" s="5" t="s">
        <v>296</v>
      </c>
      <c r="C10" s="5" t="s">
        <v>53</v>
      </c>
      <c r="D10" s="189">
        <v>958</v>
      </c>
      <c r="E10" s="190">
        <f t="shared" si="0"/>
        <v>31.933333333333334</v>
      </c>
      <c r="F10" s="7">
        <v>6285</v>
      </c>
      <c r="G10" s="5" t="s">
        <v>299</v>
      </c>
      <c r="H10" s="76" t="s">
        <v>108</v>
      </c>
      <c r="I10" s="75" t="s">
        <v>244</v>
      </c>
      <c r="J10" s="118" t="s">
        <v>298</v>
      </c>
      <c r="K10" s="4">
        <v>1913</v>
      </c>
      <c r="L10" s="4">
        <v>2427</v>
      </c>
      <c r="M10" s="5" t="s">
        <v>28</v>
      </c>
      <c r="N10" s="76" t="s">
        <v>31</v>
      </c>
      <c r="O10" s="13">
        <v>6428</v>
      </c>
      <c r="P10" s="34" t="s">
        <v>24</v>
      </c>
      <c r="Q10" s="11"/>
      <c r="R10" s="43" t="s">
        <v>297</v>
      </c>
      <c r="S10" s="50" t="s">
        <v>24</v>
      </c>
      <c r="T10" s="29" t="s">
        <v>24</v>
      </c>
      <c r="U10" s="39" t="s">
        <v>25</v>
      </c>
      <c r="V10" s="45" t="s">
        <v>26</v>
      </c>
      <c r="W10" s="1">
        <v>51</v>
      </c>
    </row>
    <row r="11" spans="1:23" s="1" customFormat="1" ht="15" customHeight="1" x14ac:dyDescent="0.25">
      <c r="A11" s="131">
        <v>43</v>
      </c>
      <c r="B11" s="5" t="s">
        <v>278</v>
      </c>
      <c r="C11" s="5" t="s">
        <v>134</v>
      </c>
      <c r="D11" s="178">
        <v>1481</v>
      </c>
      <c r="E11" s="179">
        <f t="shared" si="0"/>
        <v>49.366666666666667</v>
      </c>
      <c r="F11" s="7">
        <v>6808</v>
      </c>
      <c r="G11" s="5" t="s">
        <v>393</v>
      </c>
      <c r="H11" s="78" t="s">
        <v>149</v>
      </c>
      <c r="I11" s="75" t="s">
        <v>244</v>
      </c>
      <c r="J11" s="111" t="s">
        <v>280</v>
      </c>
      <c r="K11" s="4">
        <v>1911</v>
      </c>
      <c r="L11" s="4">
        <v>452</v>
      </c>
      <c r="M11" s="5" t="s">
        <v>28</v>
      </c>
      <c r="N11" s="76" t="s">
        <v>31</v>
      </c>
      <c r="O11" s="13">
        <v>6985</v>
      </c>
      <c r="P11" s="34" t="s">
        <v>24</v>
      </c>
      <c r="Q11" s="12">
        <v>8317</v>
      </c>
      <c r="R11" s="43" t="s">
        <v>279</v>
      </c>
      <c r="S11" s="50" t="s">
        <v>24</v>
      </c>
      <c r="T11" s="29" t="s">
        <v>24</v>
      </c>
      <c r="U11" s="39" t="s">
        <v>25</v>
      </c>
      <c r="V11" s="45" t="s">
        <v>26</v>
      </c>
      <c r="W11" s="1">
        <v>62</v>
      </c>
    </row>
    <row r="12" spans="1:23" s="1" customFormat="1" ht="15" customHeight="1" x14ac:dyDescent="0.25">
      <c r="A12" s="136">
        <v>46</v>
      </c>
      <c r="B12" s="5" t="s">
        <v>283</v>
      </c>
      <c r="C12" s="5" t="s">
        <v>288</v>
      </c>
      <c r="D12" s="172">
        <v>421</v>
      </c>
      <c r="E12" s="173">
        <f t="shared" si="0"/>
        <v>14.033333333333333</v>
      </c>
      <c r="F12" s="7">
        <v>5749</v>
      </c>
      <c r="G12" s="5" t="s">
        <v>290</v>
      </c>
      <c r="H12" s="73" t="s">
        <v>120</v>
      </c>
      <c r="I12" s="76" t="s">
        <v>248</v>
      </c>
      <c r="J12" s="46" t="s">
        <v>50</v>
      </c>
      <c r="K12" s="4">
        <v>1910</v>
      </c>
      <c r="L12" s="4">
        <v>124</v>
      </c>
      <c r="M12" s="5" t="s">
        <v>28</v>
      </c>
      <c r="N12" s="76" t="s">
        <v>291</v>
      </c>
      <c r="O12" s="13">
        <v>6027</v>
      </c>
      <c r="P12" s="34" t="s">
        <v>24</v>
      </c>
      <c r="Q12" s="11"/>
      <c r="R12" s="43" t="s">
        <v>289</v>
      </c>
      <c r="S12" s="50" t="s">
        <v>24</v>
      </c>
      <c r="T12" s="29" t="s">
        <v>24</v>
      </c>
      <c r="U12" s="39" t="s">
        <v>25</v>
      </c>
      <c r="V12" s="45" t="s">
        <v>26</v>
      </c>
      <c r="W12" s="1">
        <v>35</v>
      </c>
    </row>
    <row r="13" spans="1:23" s="1" customFormat="1" ht="15" customHeight="1" x14ac:dyDescent="0.25">
      <c r="A13" s="339">
        <v>51</v>
      </c>
      <c r="B13" s="5" t="s">
        <v>292</v>
      </c>
      <c r="C13" s="5" t="s">
        <v>288</v>
      </c>
      <c r="D13" s="189">
        <v>721</v>
      </c>
      <c r="E13" s="190">
        <f t="shared" si="0"/>
        <v>24.033333333333335</v>
      </c>
      <c r="F13" s="7">
        <v>6366</v>
      </c>
      <c r="G13" s="5" t="s">
        <v>295</v>
      </c>
      <c r="H13" s="84" t="s">
        <v>57</v>
      </c>
      <c r="I13" s="76" t="s">
        <v>248</v>
      </c>
      <c r="J13" s="111" t="s">
        <v>294</v>
      </c>
      <c r="K13" s="4">
        <v>1900</v>
      </c>
      <c r="L13" s="4">
        <v>915</v>
      </c>
      <c r="M13" s="5" t="s">
        <v>28</v>
      </c>
      <c r="N13" s="81" t="s">
        <v>102</v>
      </c>
      <c r="O13" s="13">
        <v>6764</v>
      </c>
      <c r="P13" s="9" t="s">
        <v>28</v>
      </c>
      <c r="Q13" s="11"/>
      <c r="R13" s="5" t="s">
        <v>293</v>
      </c>
      <c r="S13" s="34" t="s">
        <v>24</v>
      </c>
      <c r="T13" s="29" t="s">
        <v>24</v>
      </c>
      <c r="U13" s="39" t="s">
        <v>25</v>
      </c>
      <c r="V13" s="8">
        <v>13</v>
      </c>
      <c r="W13" s="1">
        <v>54</v>
      </c>
    </row>
    <row r="14" spans="1:23" s="1" customFormat="1" ht="15" customHeight="1" x14ac:dyDescent="0.25">
      <c r="A14" s="131">
        <v>23</v>
      </c>
      <c r="B14" s="5" t="s">
        <v>246</v>
      </c>
      <c r="C14" s="5" t="s">
        <v>59</v>
      </c>
      <c r="D14" s="189">
        <v>932</v>
      </c>
      <c r="E14" s="190">
        <f t="shared" si="0"/>
        <v>31.066666666666666</v>
      </c>
      <c r="F14" s="7">
        <v>6786</v>
      </c>
      <c r="G14" s="5" t="s">
        <v>249</v>
      </c>
      <c r="H14" s="79" t="s">
        <v>131</v>
      </c>
      <c r="I14" s="76" t="s">
        <v>248</v>
      </c>
      <c r="J14" s="111" t="s">
        <v>36</v>
      </c>
      <c r="K14" s="4">
        <v>1917</v>
      </c>
      <c r="L14" s="4">
        <v>2625</v>
      </c>
      <c r="M14" s="5" t="s">
        <v>28</v>
      </c>
      <c r="N14" s="81" t="s">
        <v>102</v>
      </c>
      <c r="O14" s="13">
        <v>7185</v>
      </c>
      <c r="P14" s="34" t="s">
        <v>24</v>
      </c>
      <c r="Q14" s="11"/>
      <c r="R14" s="5" t="s">
        <v>247</v>
      </c>
      <c r="S14" s="34" t="s">
        <v>24</v>
      </c>
      <c r="T14" s="29" t="s">
        <v>24</v>
      </c>
      <c r="U14" s="39" t="s">
        <v>25</v>
      </c>
      <c r="V14" s="45" t="s">
        <v>26</v>
      </c>
      <c r="W14" s="1">
        <v>61</v>
      </c>
    </row>
    <row r="15" spans="1:23" s="1" customFormat="1" ht="15" customHeight="1" x14ac:dyDescent="0.25">
      <c r="A15" s="136">
        <v>39</v>
      </c>
      <c r="B15" s="5" t="s">
        <v>267</v>
      </c>
      <c r="C15" s="5" t="s">
        <v>47</v>
      </c>
      <c r="D15" s="163">
        <v>198</v>
      </c>
      <c r="E15" s="164">
        <f t="shared" si="0"/>
        <v>6.6</v>
      </c>
      <c r="F15" s="7">
        <v>5525</v>
      </c>
      <c r="G15" s="5" t="s">
        <v>270</v>
      </c>
      <c r="H15" s="80" t="s">
        <v>271</v>
      </c>
      <c r="I15" s="44" t="s">
        <v>381</v>
      </c>
      <c r="J15" s="50" t="s">
        <v>269</v>
      </c>
      <c r="K15" s="4">
        <v>1913</v>
      </c>
      <c r="L15" s="96" t="s">
        <v>385</v>
      </c>
      <c r="M15" s="97" t="s">
        <v>386</v>
      </c>
      <c r="N15" s="81" t="s">
        <v>102</v>
      </c>
      <c r="O15" s="13">
        <v>5694</v>
      </c>
      <c r="P15" s="34" t="s">
        <v>24</v>
      </c>
      <c r="Q15" s="12">
        <v>8104</v>
      </c>
      <c r="R15" s="43" t="s">
        <v>268</v>
      </c>
      <c r="S15" s="50" t="s">
        <v>24</v>
      </c>
      <c r="T15" s="29" t="s">
        <v>24</v>
      </c>
      <c r="U15" s="39" t="s">
        <v>25</v>
      </c>
      <c r="V15" s="8">
        <v>11</v>
      </c>
      <c r="W15" s="1">
        <v>20</v>
      </c>
    </row>
    <row r="16" spans="1:23" s="1" customFormat="1" ht="15" customHeight="1" x14ac:dyDescent="0.25">
      <c r="A16" s="137">
        <v>8</v>
      </c>
      <c r="B16" s="5" t="s">
        <v>86</v>
      </c>
      <c r="C16" s="5" t="s">
        <v>87</v>
      </c>
      <c r="D16" s="167">
        <v>27</v>
      </c>
      <c r="E16" s="168">
        <f t="shared" si="0"/>
        <v>0.9</v>
      </c>
      <c r="F16" s="7">
        <v>5354</v>
      </c>
      <c r="G16" s="5" t="s">
        <v>91</v>
      </c>
      <c r="H16" s="90" t="s">
        <v>92</v>
      </c>
      <c r="I16" s="72" t="s">
        <v>83</v>
      </c>
      <c r="J16" s="115" t="s">
        <v>90</v>
      </c>
      <c r="K16" s="4">
        <v>1910</v>
      </c>
      <c r="L16" s="4">
        <v>80</v>
      </c>
      <c r="M16" s="5" t="s">
        <v>28</v>
      </c>
      <c r="N16" s="81" t="s">
        <v>93</v>
      </c>
      <c r="O16" s="13">
        <v>5910</v>
      </c>
      <c r="P16" s="34" t="s">
        <v>24</v>
      </c>
      <c r="Q16" s="11"/>
      <c r="R16" s="43" t="s">
        <v>88</v>
      </c>
      <c r="S16" s="47" t="s">
        <v>89</v>
      </c>
      <c r="T16" s="29" t="s">
        <v>24</v>
      </c>
      <c r="U16" s="39" t="s">
        <v>25</v>
      </c>
      <c r="V16" s="45" t="s">
        <v>26</v>
      </c>
      <c r="W16" s="1">
        <v>5</v>
      </c>
    </row>
    <row r="17" spans="1:23" s="1" customFormat="1" ht="15" customHeight="1" x14ac:dyDescent="0.25">
      <c r="A17" s="131">
        <v>59</v>
      </c>
      <c r="B17" s="5" t="s">
        <v>79</v>
      </c>
      <c r="C17" s="5" t="s">
        <v>80</v>
      </c>
      <c r="D17" s="178">
        <v>1504</v>
      </c>
      <c r="E17" s="179">
        <f t="shared" si="0"/>
        <v>50.133333333333333</v>
      </c>
      <c r="F17" s="7">
        <v>6832</v>
      </c>
      <c r="G17" s="5" t="s">
        <v>85</v>
      </c>
      <c r="H17" s="84" t="s">
        <v>57</v>
      </c>
      <c r="I17" s="72" t="s">
        <v>83</v>
      </c>
      <c r="J17" s="115" t="s">
        <v>84</v>
      </c>
      <c r="K17" s="4">
        <v>1908</v>
      </c>
      <c r="L17" s="4">
        <v>1582</v>
      </c>
      <c r="M17" s="5" t="s">
        <v>28</v>
      </c>
      <c r="N17" s="76" t="s">
        <v>31</v>
      </c>
      <c r="O17" s="13">
        <v>7304</v>
      </c>
      <c r="P17" s="34" t="s">
        <v>24</v>
      </c>
      <c r="Q17" s="11"/>
      <c r="R17" s="43" t="s">
        <v>81</v>
      </c>
      <c r="S17" s="46" t="s">
        <v>82</v>
      </c>
      <c r="T17" s="29" t="s">
        <v>24</v>
      </c>
      <c r="U17" s="39" t="s">
        <v>25</v>
      </c>
      <c r="V17" s="45" t="s">
        <v>26</v>
      </c>
      <c r="W17" s="1">
        <v>63</v>
      </c>
    </row>
    <row r="18" spans="1:23" s="1" customFormat="1" ht="15" customHeight="1" x14ac:dyDescent="0.25">
      <c r="A18" s="135">
        <v>41</v>
      </c>
      <c r="B18" s="5" t="s">
        <v>103</v>
      </c>
      <c r="C18" s="5" t="s">
        <v>80</v>
      </c>
      <c r="D18" s="189">
        <v>752</v>
      </c>
      <c r="E18" s="190">
        <f t="shared" si="0"/>
        <v>25.066666666666666</v>
      </c>
      <c r="F18" s="7">
        <v>6079</v>
      </c>
      <c r="G18" s="5" t="s">
        <v>107</v>
      </c>
      <c r="H18" s="76" t="s">
        <v>108</v>
      </c>
      <c r="I18" s="73" t="s">
        <v>105</v>
      </c>
      <c r="J18" s="115" t="s">
        <v>106</v>
      </c>
      <c r="K18" s="4">
        <v>1913</v>
      </c>
      <c r="L18" s="4">
        <v>2370</v>
      </c>
      <c r="M18" s="5" t="s">
        <v>28</v>
      </c>
      <c r="N18" s="76" t="s">
        <v>31</v>
      </c>
      <c r="O18" s="13">
        <v>6906</v>
      </c>
      <c r="P18" s="34" t="s">
        <v>24</v>
      </c>
      <c r="Q18" s="2"/>
      <c r="R18" s="5" t="s">
        <v>104</v>
      </c>
      <c r="S18" s="17" t="s">
        <v>89</v>
      </c>
      <c r="T18" s="29" t="s">
        <v>24</v>
      </c>
      <c r="U18" s="39" t="s">
        <v>25</v>
      </c>
      <c r="V18" s="45" t="s">
        <v>26</v>
      </c>
      <c r="W18" s="1">
        <v>47</v>
      </c>
    </row>
    <row r="19" spans="1:23" s="1" customFormat="1" ht="15" customHeight="1" x14ac:dyDescent="0.25">
      <c r="A19" s="136">
        <v>33</v>
      </c>
      <c r="B19" s="5" t="s">
        <v>257</v>
      </c>
      <c r="C19" s="5" t="s">
        <v>161</v>
      </c>
      <c r="D19" s="163">
        <v>279</v>
      </c>
      <c r="E19" s="164">
        <f t="shared" si="0"/>
        <v>9.3000000000000007</v>
      </c>
      <c r="F19" s="7">
        <v>5608</v>
      </c>
      <c r="G19" s="5" t="s">
        <v>261</v>
      </c>
      <c r="H19" s="77" t="s">
        <v>262</v>
      </c>
      <c r="I19" s="92" t="s">
        <v>259</v>
      </c>
      <c r="J19" s="229" t="s">
        <v>260</v>
      </c>
      <c r="K19" s="4">
        <v>1906</v>
      </c>
      <c r="L19" s="4">
        <v>419</v>
      </c>
      <c r="M19" s="5" t="s">
        <v>28</v>
      </c>
      <c r="N19" s="89" t="s">
        <v>263</v>
      </c>
      <c r="O19" s="13">
        <v>5694</v>
      </c>
      <c r="P19" s="34" t="s">
        <v>24</v>
      </c>
      <c r="Q19" s="11"/>
      <c r="R19" s="43" t="s">
        <v>258</v>
      </c>
      <c r="S19" s="50" t="s">
        <v>24</v>
      </c>
      <c r="T19" s="29" t="s">
        <v>24</v>
      </c>
      <c r="U19" s="39" t="s">
        <v>25</v>
      </c>
      <c r="V19" s="45" t="s">
        <v>26</v>
      </c>
      <c r="W19" s="1">
        <v>26</v>
      </c>
    </row>
    <row r="20" spans="1:23" s="1" customFormat="1" ht="15" customHeight="1" x14ac:dyDescent="0.25">
      <c r="A20" s="131">
        <v>15</v>
      </c>
      <c r="B20" s="5" t="s">
        <v>72</v>
      </c>
      <c r="C20" s="5" t="s">
        <v>151</v>
      </c>
      <c r="D20" s="182">
        <v>1167</v>
      </c>
      <c r="E20" s="183">
        <f t="shared" si="0"/>
        <v>38.9</v>
      </c>
      <c r="F20" s="7">
        <v>6718</v>
      </c>
      <c r="G20" s="5" t="s">
        <v>229</v>
      </c>
      <c r="H20" s="15" t="s">
        <v>230</v>
      </c>
      <c r="I20" s="88" t="s">
        <v>379</v>
      </c>
      <c r="J20" s="46" t="s">
        <v>76</v>
      </c>
      <c r="K20" s="4">
        <v>1901</v>
      </c>
      <c r="L20" s="4">
        <v>2135</v>
      </c>
      <c r="M20" s="5" t="s">
        <v>28</v>
      </c>
      <c r="N20" s="24" t="s">
        <v>231</v>
      </c>
      <c r="O20" s="13">
        <v>6794</v>
      </c>
      <c r="P20" s="15" t="s">
        <v>232</v>
      </c>
      <c r="Q20" s="11"/>
      <c r="R20" s="43" t="s">
        <v>228</v>
      </c>
      <c r="S20" s="50" t="s">
        <v>24</v>
      </c>
      <c r="T20" s="29" t="s">
        <v>24</v>
      </c>
      <c r="U20" s="8">
        <v>3</v>
      </c>
      <c r="V20" s="8">
        <v>4</v>
      </c>
      <c r="W20" s="1">
        <v>58</v>
      </c>
    </row>
    <row r="21" spans="1:23" s="1" customFormat="1" ht="15" customHeight="1" x14ac:dyDescent="0.25">
      <c r="A21" s="137">
        <v>32</v>
      </c>
      <c r="B21" s="5" t="s">
        <v>39</v>
      </c>
      <c r="C21" s="5" t="s">
        <v>40</v>
      </c>
      <c r="D21" s="167">
        <v>20</v>
      </c>
      <c r="E21" s="168">
        <f t="shared" si="0"/>
        <v>0.66666666666666663</v>
      </c>
      <c r="F21" s="7">
        <v>5348</v>
      </c>
      <c r="G21" s="5" t="s">
        <v>44</v>
      </c>
      <c r="H21" s="89" t="s">
        <v>45</v>
      </c>
      <c r="I21" s="35" t="s">
        <v>380</v>
      </c>
      <c r="J21" s="46" t="s">
        <v>43</v>
      </c>
      <c r="K21" s="4">
        <v>1908</v>
      </c>
      <c r="L21" s="4">
        <v>2306</v>
      </c>
      <c r="M21" s="5" t="s">
        <v>28</v>
      </c>
      <c r="N21" s="76" t="s">
        <v>31</v>
      </c>
      <c r="O21" s="13">
        <v>7631</v>
      </c>
      <c r="P21" s="34" t="s">
        <v>24</v>
      </c>
      <c r="Q21" s="11"/>
      <c r="R21" s="43" t="s">
        <v>41</v>
      </c>
      <c r="S21" s="46" t="s">
        <v>42</v>
      </c>
      <c r="T21" s="29" t="s">
        <v>24</v>
      </c>
      <c r="U21" s="39" t="s">
        <v>25</v>
      </c>
      <c r="V21" s="45" t="s">
        <v>26</v>
      </c>
      <c r="W21" s="1">
        <v>1</v>
      </c>
    </row>
    <row r="22" spans="1:23" s="1" customFormat="1" ht="15" customHeight="1" x14ac:dyDescent="0.25">
      <c r="A22" s="137">
        <v>38</v>
      </c>
      <c r="B22" s="5" t="s">
        <v>264</v>
      </c>
      <c r="C22" s="5" t="s">
        <v>110</v>
      </c>
      <c r="D22" s="167">
        <v>21</v>
      </c>
      <c r="E22" s="168">
        <f t="shared" si="0"/>
        <v>0.7</v>
      </c>
      <c r="F22" s="7">
        <v>5348</v>
      </c>
      <c r="G22" s="5" t="s">
        <v>266</v>
      </c>
      <c r="H22" s="89" t="s">
        <v>45</v>
      </c>
      <c r="I22" s="35" t="s">
        <v>380</v>
      </c>
      <c r="J22" s="46" t="s">
        <v>43</v>
      </c>
      <c r="K22" s="4">
        <v>1914</v>
      </c>
      <c r="L22" s="4">
        <v>2110</v>
      </c>
      <c r="M22" s="5" t="s">
        <v>28</v>
      </c>
      <c r="N22" s="76" t="s">
        <v>31</v>
      </c>
      <c r="O22" s="13">
        <v>7616</v>
      </c>
      <c r="P22" s="34" t="s">
        <v>24</v>
      </c>
      <c r="Q22" s="11"/>
      <c r="R22" s="43" t="s">
        <v>265</v>
      </c>
      <c r="S22" s="50" t="s">
        <v>24</v>
      </c>
      <c r="T22" s="29" t="s">
        <v>24</v>
      </c>
      <c r="U22" s="39" t="s">
        <v>25</v>
      </c>
      <c r="V22" s="45" t="s">
        <v>26</v>
      </c>
      <c r="W22" s="1">
        <v>3</v>
      </c>
    </row>
    <row r="23" spans="1:23" s="1" customFormat="1" ht="15" customHeight="1" x14ac:dyDescent="0.25">
      <c r="A23" s="137">
        <v>63</v>
      </c>
      <c r="B23" s="5" t="s">
        <v>58</v>
      </c>
      <c r="C23" s="5" t="s">
        <v>59</v>
      </c>
      <c r="D23" s="167">
        <v>21</v>
      </c>
      <c r="E23" s="168">
        <f t="shared" si="0"/>
        <v>0.7</v>
      </c>
      <c r="F23" s="7">
        <v>5350</v>
      </c>
      <c r="G23" s="5" t="s">
        <v>63</v>
      </c>
      <c r="H23" s="86" t="s">
        <v>30</v>
      </c>
      <c r="I23" s="35" t="s">
        <v>380</v>
      </c>
      <c r="J23" s="111" t="s">
        <v>62</v>
      </c>
      <c r="K23" s="4">
        <v>1904</v>
      </c>
      <c r="L23" s="4">
        <v>2318</v>
      </c>
      <c r="M23" s="5" t="s">
        <v>28</v>
      </c>
      <c r="N23" s="84" t="s">
        <v>64</v>
      </c>
      <c r="O23" s="7">
        <v>7754</v>
      </c>
      <c r="P23" s="34" t="s">
        <v>24</v>
      </c>
      <c r="Q23" s="7">
        <v>8507</v>
      </c>
      <c r="R23" s="43" t="s">
        <v>60</v>
      </c>
      <c r="S23" s="46" t="s">
        <v>61</v>
      </c>
      <c r="T23" s="11"/>
      <c r="U23" s="39" t="s">
        <v>25</v>
      </c>
      <c r="V23" s="45" t="s">
        <v>26</v>
      </c>
      <c r="W23" s="1">
        <v>4</v>
      </c>
    </row>
    <row r="24" spans="1:23" s="1" customFormat="1" ht="15" customHeight="1" x14ac:dyDescent="0.25">
      <c r="A24" s="137">
        <v>30</v>
      </c>
      <c r="B24" s="5" t="s">
        <v>250</v>
      </c>
      <c r="C24" s="5" t="s">
        <v>59</v>
      </c>
      <c r="D24" s="167">
        <v>27</v>
      </c>
      <c r="E24" s="168">
        <f t="shared" si="0"/>
        <v>0.9</v>
      </c>
      <c r="F24" s="7">
        <v>5354</v>
      </c>
      <c r="G24" s="5" t="s">
        <v>255</v>
      </c>
      <c r="H24" s="90" t="s">
        <v>92</v>
      </c>
      <c r="I24" s="35" t="s">
        <v>380</v>
      </c>
      <c r="J24" s="46" t="s">
        <v>254</v>
      </c>
      <c r="K24" s="4">
        <v>1911</v>
      </c>
      <c r="L24" s="4">
        <v>416</v>
      </c>
      <c r="M24" s="5" t="s">
        <v>28</v>
      </c>
      <c r="N24" s="84" t="s">
        <v>256</v>
      </c>
      <c r="O24" s="10" t="s">
        <v>190</v>
      </c>
      <c r="P24" s="5" t="s">
        <v>190</v>
      </c>
      <c r="Q24" s="11"/>
      <c r="R24" s="43" t="s">
        <v>253</v>
      </c>
      <c r="S24" s="50" t="s">
        <v>24</v>
      </c>
      <c r="T24" s="29" t="s">
        <v>24</v>
      </c>
      <c r="U24" s="8">
        <v>5</v>
      </c>
      <c r="V24" s="8">
        <v>9</v>
      </c>
      <c r="W24" s="1">
        <v>7</v>
      </c>
    </row>
    <row r="25" spans="1:23" s="1" customFormat="1" ht="15" customHeight="1" x14ac:dyDescent="0.25">
      <c r="A25" s="137">
        <v>36</v>
      </c>
      <c r="B25" s="5" t="s">
        <v>115</v>
      </c>
      <c r="C25" s="5" t="s">
        <v>59</v>
      </c>
      <c r="D25" s="167">
        <v>26</v>
      </c>
      <c r="E25" s="168">
        <f t="shared" si="0"/>
        <v>0.8666666666666667</v>
      </c>
      <c r="F25" s="7">
        <v>5354</v>
      </c>
      <c r="G25" s="5" t="s">
        <v>119</v>
      </c>
      <c r="H25" s="73" t="s">
        <v>120</v>
      </c>
      <c r="I25" s="35" t="s">
        <v>380</v>
      </c>
      <c r="J25" s="111" t="s">
        <v>118</v>
      </c>
      <c r="K25" s="4">
        <v>1908</v>
      </c>
      <c r="L25" s="4">
        <v>2212</v>
      </c>
      <c r="M25" s="5" t="s">
        <v>28</v>
      </c>
      <c r="N25" s="76" t="s">
        <v>31</v>
      </c>
      <c r="O25" s="13">
        <v>7531</v>
      </c>
      <c r="P25" s="34" t="s">
        <v>24</v>
      </c>
      <c r="Q25" s="12">
        <v>8425</v>
      </c>
      <c r="R25" s="5" t="s">
        <v>116</v>
      </c>
      <c r="S25" s="35" t="s">
        <v>117</v>
      </c>
      <c r="T25" s="29" t="s">
        <v>24</v>
      </c>
      <c r="U25" s="39" t="s">
        <v>25</v>
      </c>
      <c r="V25" s="45" t="s">
        <v>26</v>
      </c>
      <c r="W25" s="1">
        <v>6</v>
      </c>
    </row>
    <row r="26" spans="1:23" s="1" customFormat="1" ht="15" customHeight="1" x14ac:dyDescent="0.25">
      <c r="A26" s="137">
        <v>44</v>
      </c>
      <c r="B26" s="5" t="s">
        <v>281</v>
      </c>
      <c r="C26" s="5" t="s">
        <v>40</v>
      </c>
      <c r="D26" s="167">
        <v>34</v>
      </c>
      <c r="E26" s="168">
        <f t="shared" si="0"/>
        <v>1.1333333333333333</v>
      </c>
      <c r="F26" s="7">
        <v>5371</v>
      </c>
      <c r="G26" s="5" t="s">
        <v>144</v>
      </c>
      <c r="H26" s="84" t="s">
        <v>57</v>
      </c>
      <c r="I26" s="35" t="s">
        <v>380</v>
      </c>
      <c r="J26" s="46" t="s">
        <v>194</v>
      </c>
      <c r="K26" s="4">
        <v>1903</v>
      </c>
      <c r="L26" s="4">
        <v>2497</v>
      </c>
      <c r="M26" s="5" t="s">
        <v>28</v>
      </c>
      <c r="N26" s="76" t="s">
        <v>31</v>
      </c>
      <c r="O26" s="13">
        <v>7598</v>
      </c>
      <c r="P26" s="34" t="s">
        <v>24</v>
      </c>
      <c r="Q26" s="2"/>
      <c r="R26" s="5" t="s">
        <v>282</v>
      </c>
      <c r="S26" s="34" t="s">
        <v>24</v>
      </c>
      <c r="T26" s="29" t="s">
        <v>24</v>
      </c>
      <c r="U26" s="39" t="s">
        <v>25</v>
      </c>
      <c r="V26" s="45" t="s">
        <v>26</v>
      </c>
      <c r="W26" s="1">
        <v>9</v>
      </c>
    </row>
    <row r="27" spans="1:23" s="1" customFormat="1" ht="15" customHeight="1" x14ac:dyDescent="0.25">
      <c r="A27" s="137">
        <v>61</v>
      </c>
      <c r="B27" s="5" t="s">
        <v>303</v>
      </c>
      <c r="C27" s="5" t="s">
        <v>59</v>
      </c>
      <c r="D27" s="259">
        <v>40</v>
      </c>
      <c r="E27" s="260">
        <f t="shared" si="0"/>
        <v>1.3333333333333333</v>
      </c>
      <c r="F27" s="7">
        <v>5377</v>
      </c>
      <c r="G27" s="5" t="s">
        <v>306</v>
      </c>
      <c r="H27" s="79" t="s">
        <v>131</v>
      </c>
      <c r="I27" s="35" t="s">
        <v>380</v>
      </c>
      <c r="J27" s="111" t="s">
        <v>305</v>
      </c>
      <c r="K27" s="4">
        <v>1900</v>
      </c>
      <c r="L27" s="4">
        <v>754</v>
      </c>
      <c r="M27" s="5" t="s">
        <v>28</v>
      </c>
      <c r="N27" s="76" t="s">
        <v>31</v>
      </c>
      <c r="O27" s="7">
        <v>7517</v>
      </c>
      <c r="P27" s="34" t="s">
        <v>24</v>
      </c>
      <c r="Q27" s="11"/>
      <c r="R27" s="5" t="s">
        <v>304</v>
      </c>
      <c r="S27" s="34" t="s">
        <v>24</v>
      </c>
      <c r="T27" s="17" t="s">
        <v>89</v>
      </c>
      <c r="U27" s="39" t="s">
        <v>25</v>
      </c>
      <c r="V27" s="45" t="s">
        <v>26</v>
      </c>
      <c r="W27" s="1">
        <v>10</v>
      </c>
    </row>
    <row r="28" spans="1:23" s="1" customFormat="1" ht="15" customHeight="1" x14ac:dyDescent="0.25">
      <c r="A28" s="137">
        <v>16</v>
      </c>
      <c r="B28" s="5" t="s">
        <v>72</v>
      </c>
      <c r="C28" s="5" t="s">
        <v>73</v>
      </c>
      <c r="D28" s="167">
        <v>40</v>
      </c>
      <c r="E28" s="168">
        <f t="shared" si="0"/>
        <v>1.3333333333333333</v>
      </c>
      <c r="F28" s="7">
        <v>5378</v>
      </c>
      <c r="G28" s="5" t="s">
        <v>77</v>
      </c>
      <c r="H28" s="84" t="s">
        <v>57</v>
      </c>
      <c r="I28" s="35" t="s">
        <v>380</v>
      </c>
      <c r="J28" s="46" t="s">
        <v>76</v>
      </c>
      <c r="K28" s="4">
        <v>1902</v>
      </c>
      <c r="L28" s="4">
        <v>1181</v>
      </c>
      <c r="M28" s="5" t="s">
        <v>28</v>
      </c>
      <c r="N28" s="84" t="s">
        <v>382</v>
      </c>
      <c r="O28" s="13">
        <v>6967</v>
      </c>
      <c r="P28" s="15" t="s">
        <v>78</v>
      </c>
      <c r="Q28" s="11"/>
      <c r="R28" s="5" t="s">
        <v>74</v>
      </c>
      <c r="S28" s="35" t="s">
        <v>75</v>
      </c>
      <c r="T28" s="29" t="s">
        <v>24</v>
      </c>
      <c r="U28" s="39" t="s">
        <v>25</v>
      </c>
      <c r="V28" s="8">
        <v>5</v>
      </c>
      <c r="W28" s="1">
        <v>11</v>
      </c>
    </row>
    <row r="29" spans="1:23" s="1" customFormat="1" ht="15" customHeight="1" x14ac:dyDescent="0.25">
      <c r="A29" s="137">
        <v>66</v>
      </c>
      <c r="B29" s="5" t="s">
        <v>133</v>
      </c>
      <c r="C29" s="5" t="s">
        <v>134</v>
      </c>
      <c r="D29" s="167">
        <v>53</v>
      </c>
      <c r="E29" s="168">
        <f t="shared" si="0"/>
        <v>1.7666666666666666</v>
      </c>
      <c r="F29" s="7">
        <v>5382</v>
      </c>
      <c r="G29" s="5" t="s">
        <v>137</v>
      </c>
      <c r="H29" s="79" t="s">
        <v>131</v>
      </c>
      <c r="I29" s="35" t="s">
        <v>380</v>
      </c>
      <c r="J29" s="111" t="s">
        <v>136</v>
      </c>
      <c r="K29" s="4">
        <v>1906</v>
      </c>
      <c r="L29" s="4">
        <v>445</v>
      </c>
      <c r="M29" s="5" t="s">
        <v>28</v>
      </c>
      <c r="N29" s="84" t="s">
        <v>138</v>
      </c>
      <c r="O29" s="7">
        <v>7694</v>
      </c>
      <c r="P29" s="34" t="s">
        <v>24</v>
      </c>
      <c r="Q29" s="11"/>
      <c r="R29" s="5" t="s">
        <v>135</v>
      </c>
      <c r="S29" s="35" t="s">
        <v>129</v>
      </c>
      <c r="T29" s="11"/>
      <c r="U29" s="39" t="s">
        <v>25</v>
      </c>
      <c r="V29" s="45" t="s">
        <v>26</v>
      </c>
      <c r="W29" s="1">
        <v>12</v>
      </c>
    </row>
    <row r="30" spans="1:23" s="1" customFormat="1" ht="15" customHeight="1" x14ac:dyDescent="0.25">
      <c r="A30" s="137">
        <v>11</v>
      </c>
      <c r="B30" s="5" t="s">
        <v>191</v>
      </c>
      <c r="C30" s="5" t="s">
        <v>40</v>
      </c>
      <c r="D30" s="167">
        <v>55</v>
      </c>
      <c r="E30" s="168">
        <f t="shared" si="0"/>
        <v>1.8333333333333333</v>
      </c>
      <c r="F30" s="7">
        <v>5383</v>
      </c>
      <c r="G30" s="5" t="s">
        <v>144</v>
      </c>
      <c r="H30" s="84" t="s">
        <v>57</v>
      </c>
      <c r="I30" s="35" t="s">
        <v>380</v>
      </c>
      <c r="J30" s="46" t="s">
        <v>194</v>
      </c>
      <c r="K30" s="4">
        <v>1909</v>
      </c>
      <c r="L30" s="4">
        <v>1846</v>
      </c>
      <c r="M30" s="85" t="s">
        <v>124</v>
      </c>
      <c r="N30" s="76" t="s">
        <v>31</v>
      </c>
      <c r="O30" s="13">
        <v>7631</v>
      </c>
      <c r="P30" s="34" t="s">
        <v>24</v>
      </c>
      <c r="Q30" s="11"/>
      <c r="R30" s="5" t="s">
        <v>192</v>
      </c>
      <c r="S30" s="35" t="s">
        <v>193</v>
      </c>
      <c r="T30" s="29" t="s">
        <v>24</v>
      </c>
      <c r="U30" s="39" t="s">
        <v>25</v>
      </c>
      <c r="V30" s="45" t="s">
        <v>26</v>
      </c>
      <c r="W30" s="1">
        <v>14</v>
      </c>
    </row>
    <row r="31" spans="1:23" s="1" customFormat="1" ht="15" customHeight="1" x14ac:dyDescent="0.25">
      <c r="A31" s="137">
        <v>50</v>
      </c>
      <c r="B31" s="5" t="s">
        <v>174</v>
      </c>
      <c r="C31" s="5" t="s">
        <v>47</v>
      </c>
      <c r="D31" s="167">
        <v>47</v>
      </c>
      <c r="E31" s="168">
        <f t="shared" si="0"/>
        <v>1.5666666666666667</v>
      </c>
      <c r="F31" s="7">
        <v>5383</v>
      </c>
      <c r="G31" s="5" t="s">
        <v>176</v>
      </c>
      <c r="H31" s="84" t="s">
        <v>57</v>
      </c>
      <c r="I31" s="35" t="s">
        <v>380</v>
      </c>
      <c r="J31" s="46" t="s">
        <v>43</v>
      </c>
      <c r="K31" s="4">
        <v>1902</v>
      </c>
      <c r="L31" s="4">
        <v>1110</v>
      </c>
      <c r="M31" s="5" t="s">
        <v>28</v>
      </c>
      <c r="N31" s="76" t="s">
        <v>31</v>
      </c>
      <c r="O31" s="13">
        <v>7686</v>
      </c>
      <c r="P31" s="34" t="s">
        <v>24</v>
      </c>
      <c r="Q31" s="11"/>
      <c r="R31" s="5" t="s">
        <v>175</v>
      </c>
      <c r="S31" s="9" t="s">
        <v>28</v>
      </c>
      <c r="T31" s="29" t="s">
        <v>24</v>
      </c>
      <c r="U31" s="39" t="s">
        <v>25</v>
      </c>
      <c r="V31" s="45" t="s">
        <v>26</v>
      </c>
      <c r="W31" s="1">
        <v>13</v>
      </c>
    </row>
    <row r="32" spans="1:23" s="1" customFormat="1" ht="15" customHeight="1" x14ac:dyDescent="0.25">
      <c r="A32" s="137">
        <v>12</v>
      </c>
      <c r="B32" s="5" t="s">
        <v>150</v>
      </c>
      <c r="C32" s="5" t="s">
        <v>151</v>
      </c>
      <c r="D32" s="163">
        <v>66</v>
      </c>
      <c r="E32" s="164">
        <f t="shared" si="0"/>
        <v>2.2000000000000002</v>
      </c>
      <c r="F32" s="7">
        <v>5401</v>
      </c>
      <c r="G32" s="5" t="s">
        <v>396</v>
      </c>
      <c r="H32" s="84" t="s">
        <v>57</v>
      </c>
      <c r="I32" s="35" t="s">
        <v>380</v>
      </c>
      <c r="J32" s="231" t="s">
        <v>153</v>
      </c>
      <c r="K32" s="4">
        <v>1900</v>
      </c>
      <c r="L32" s="4">
        <v>800</v>
      </c>
      <c r="M32" s="5" t="s">
        <v>28</v>
      </c>
      <c r="N32" s="93" t="s">
        <v>154</v>
      </c>
      <c r="O32" s="14">
        <v>5918</v>
      </c>
      <c r="P32" s="44" t="s">
        <v>24</v>
      </c>
      <c r="Q32" s="11"/>
      <c r="R32" s="43" t="s">
        <v>152</v>
      </c>
      <c r="S32" s="48" t="s">
        <v>28</v>
      </c>
      <c r="T32" s="29" t="s">
        <v>24</v>
      </c>
      <c r="U32" s="39" t="s">
        <v>25</v>
      </c>
      <c r="V32" s="45" t="s">
        <v>26</v>
      </c>
      <c r="W32" s="1">
        <v>15</v>
      </c>
    </row>
    <row r="33" spans="1:23" s="1" customFormat="1" ht="15" customHeight="1" x14ac:dyDescent="0.25">
      <c r="A33" s="137">
        <v>18</v>
      </c>
      <c r="B33" s="5" t="s">
        <v>46</v>
      </c>
      <c r="C33" s="5" t="s">
        <v>161</v>
      </c>
      <c r="D33" s="163">
        <v>113</v>
      </c>
      <c r="E33" s="164">
        <f t="shared" si="0"/>
        <v>3.7666666666666666</v>
      </c>
      <c r="F33" s="7">
        <v>5442</v>
      </c>
      <c r="G33" s="5" t="s">
        <v>164</v>
      </c>
      <c r="H33" s="84" t="s">
        <v>57</v>
      </c>
      <c r="I33" s="35" t="s">
        <v>380</v>
      </c>
      <c r="J33" s="51" t="s">
        <v>163</v>
      </c>
      <c r="K33" s="4">
        <v>1913</v>
      </c>
      <c r="L33" s="4">
        <v>2313</v>
      </c>
      <c r="M33" s="5" t="s">
        <v>28</v>
      </c>
      <c r="N33" s="89" t="s">
        <v>165</v>
      </c>
      <c r="O33" s="13">
        <v>5447</v>
      </c>
      <c r="P33" s="34" t="s">
        <v>24</v>
      </c>
      <c r="Q33" s="11"/>
      <c r="R33" s="43" t="s">
        <v>162</v>
      </c>
      <c r="S33" s="48" t="s">
        <v>28</v>
      </c>
      <c r="T33" s="29" t="s">
        <v>24</v>
      </c>
      <c r="U33" s="39" t="s">
        <v>25</v>
      </c>
      <c r="V33" s="45" t="s">
        <v>26</v>
      </c>
      <c r="W33" s="1">
        <v>16</v>
      </c>
    </row>
    <row r="34" spans="1:23" s="1" customFormat="1" ht="15" customHeight="1" x14ac:dyDescent="0.25">
      <c r="A34" s="137">
        <v>54</v>
      </c>
      <c r="B34" s="5" t="s">
        <v>202</v>
      </c>
      <c r="C34" s="5" t="s">
        <v>59</v>
      </c>
      <c r="D34" s="163">
        <v>144</v>
      </c>
      <c r="E34" s="164">
        <f t="shared" si="0"/>
        <v>4.8</v>
      </c>
      <c r="F34" s="7">
        <v>5475</v>
      </c>
      <c r="G34" s="5" t="s">
        <v>205</v>
      </c>
      <c r="H34" s="73" t="s">
        <v>120</v>
      </c>
      <c r="I34" s="35" t="s">
        <v>380</v>
      </c>
      <c r="J34" s="111" t="s">
        <v>158</v>
      </c>
      <c r="K34" s="4">
        <v>1899</v>
      </c>
      <c r="L34" s="4">
        <v>1372</v>
      </c>
      <c r="M34" s="5" t="s">
        <v>28</v>
      </c>
      <c r="N34" s="76" t="s">
        <v>31</v>
      </c>
      <c r="O34" s="13">
        <v>7455</v>
      </c>
      <c r="P34" s="34" t="s">
        <v>24</v>
      </c>
      <c r="Q34" s="11"/>
      <c r="R34" s="43" t="s">
        <v>203</v>
      </c>
      <c r="S34" s="46" t="s">
        <v>204</v>
      </c>
      <c r="T34" s="29" t="s">
        <v>24</v>
      </c>
      <c r="U34" s="39" t="s">
        <v>25</v>
      </c>
      <c r="V34" s="45" t="s">
        <v>26</v>
      </c>
      <c r="W34" s="1">
        <v>17</v>
      </c>
    </row>
    <row r="35" spans="1:23" s="1" customFormat="1" ht="15" customHeight="1" x14ac:dyDescent="0.25">
      <c r="A35" s="136">
        <v>62</v>
      </c>
      <c r="B35" s="5" t="s">
        <v>65</v>
      </c>
      <c r="C35" s="5" t="s">
        <v>40</v>
      </c>
      <c r="D35" s="163">
        <v>149</v>
      </c>
      <c r="E35" s="164">
        <f t="shared" si="0"/>
        <v>4.9666666666666668</v>
      </c>
      <c r="F35" s="7">
        <v>5480</v>
      </c>
      <c r="G35" s="5" t="s">
        <v>71</v>
      </c>
      <c r="H35" s="89" t="s">
        <v>45</v>
      </c>
      <c r="I35" s="35" t="s">
        <v>380</v>
      </c>
      <c r="J35" s="230" t="s">
        <v>69</v>
      </c>
      <c r="K35" s="4">
        <v>1899</v>
      </c>
      <c r="L35" s="4">
        <v>1159</v>
      </c>
      <c r="M35" s="85" t="s">
        <v>70</v>
      </c>
      <c r="N35" s="76" t="s">
        <v>31</v>
      </c>
      <c r="O35" s="7">
        <v>5584</v>
      </c>
      <c r="P35" s="34" t="s">
        <v>24</v>
      </c>
      <c r="Q35" s="7">
        <v>7272</v>
      </c>
      <c r="R35" s="43" t="s">
        <v>66</v>
      </c>
      <c r="S35" s="46" t="s">
        <v>67</v>
      </c>
      <c r="T35" s="23" t="s">
        <v>68</v>
      </c>
      <c r="U35" s="39" t="s">
        <v>25</v>
      </c>
      <c r="V35" s="45" t="s">
        <v>26</v>
      </c>
      <c r="W35" s="1">
        <v>18</v>
      </c>
    </row>
    <row r="36" spans="1:23" s="1" customFormat="1" ht="15" customHeight="1" x14ac:dyDescent="0.25">
      <c r="A36" s="136">
        <v>24</v>
      </c>
      <c r="B36" s="5" t="s">
        <v>97</v>
      </c>
      <c r="C36" s="5" t="s">
        <v>40</v>
      </c>
      <c r="D36" s="163">
        <v>189</v>
      </c>
      <c r="E36" s="164">
        <f t="shared" si="0"/>
        <v>6.3</v>
      </c>
      <c r="F36" s="7">
        <v>5516</v>
      </c>
      <c r="G36" s="5" t="s">
        <v>100</v>
      </c>
      <c r="H36" s="88" t="s">
        <v>101</v>
      </c>
      <c r="I36" s="35" t="s">
        <v>380</v>
      </c>
      <c r="J36" s="120" t="s">
        <v>99</v>
      </c>
      <c r="K36" s="4">
        <v>1912</v>
      </c>
      <c r="L36" s="4">
        <v>1075</v>
      </c>
      <c r="M36" s="5" t="s">
        <v>28</v>
      </c>
      <c r="N36" s="81" t="s">
        <v>102</v>
      </c>
      <c r="O36" s="13">
        <v>6340</v>
      </c>
      <c r="P36" s="34" t="s">
        <v>24</v>
      </c>
      <c r="Q36" s="12">
        <v>7509</v>
      </c>
      <c r="R36" s="43" t="s">
        <v>98</v>
      </c>
      <c r="S36" s="47" t="s">
        <v>89</v>
      </c>
      <c r="T36" s="29" t="s">
        <v>24</v>
      </c>
      <c r="U36" s="39" t="s">
        <v>25</v>
      </c>
      <c r="V36" s="45" t="s">
        <v>26</v>
      </c>
      <c r="W36" s="1">
        <v>19</v>
      </c>
    </row>
    <row r="37" spans="1:23" s="1" customFormat="1" ht="15" customHeight="1" x14ac:dyDescent="0.25">
      <c r="A37" s="136">
        <v>47</v>
      </c>
      <c r="B37" s="5" t="s">
        <v>52</v>
      </c>
      <c r="C37" s="5" t="s">
        <v>53</v>
      </c>
      <c r="D37" s="163">
        <v>193</v>
      </c>
      <c r="E37" s="164">
        <f t="shared" ref="E37:E68" si="1">D37/30</f>
        <v>6.4333333333333336</v>
      </c>
      <c r="F37" s="7">
        <v>5530</v>
      </c>
      <c r="G37" s="5" t="s">
        <v>56</v>
      </c>
      <c r="H37" s="84" t="s">
        <v>57</v>
      </c>
      <c r="I37" s="35" t="s">
        <v>380</v>
      </c>
      <c r="J37" s="46" t="s">
        <v>55</v>
      </c>
      <c r="K37" s="4">
        <v>1903</v>
      </c>
      <c r="L37" s="4">
        <v>2474</v>
      </c>
      <c r="M37" s="5" t="s">
        <v>28</v>
      </c>
      <c r="N37" s="76" t="s">
        <v>31</v>
      </c>
      <c r="O37" s="13">
        <v>6534</v>
      </c>
      <c r="P37" s="34" t="s">
        <v>24</v>
      </c>
      <c r="Q37" s="11"/>
      <c r="R37" s="43" t="s">
        <v>54</v>
      </c>
      <c r="S37" s="46" t="s">
        <v>49</v>
      </c>
      <c r="T37" s="29" t="s">
        <v>24</v>
      </c>
      <c r="U37" s="39" t="s">
        <v>25</v>
      </c>
      <c r="V37" s="45" t="s">
        <v>26</v>
      </c>
      <c r="W37" s="1">
        <v>21</v>
      </c>
    </row>
    <row r="38" spans="1:23" s="1" customFormat="1" ht="15" customHeight="1" x14ac:dyDescent="0.25">
      <c r="A38" s="136">
        <v>69</v>
      </c>
      <c r="B38" s="5" t="s">
        <v>340</v>
      </c>
      <c r="C38" s="5" t="s">
        <v>40</v>
      </c>
      <c r="D38" s="163">
        <v>204</v>
      </c>
      <c r="E38" s="164">
        <f t="shared" si="1"/>
        <v>6.8</v>
      </c>
      <c r="F38" s="7">
        <v>5543</v>
      </c>
      <c r="G38" s="5" t="s">
        <v>56</v>
      </c>
      <c r="H38" s="84" t="s">
        <v>57</v>
      </c>
      <c r="I38" s="35" t="s">
        <v>380</v>
      </c>
      <c r="J38" s="46" t="s">
        <v>76</v>
      </c>
      <c r="K38" s="4">
        <v>1900</v>
      </c>
      <c r="L38" s="4">
        <v>721</v>
      </c>
      <c r="M38" s="5" t="s">
        <v>28</v>
      </c>
      <c r="N38" s="76" t="s">
        <v>31</v>
      </c>
      <c r="O38" s="7">
        <v>7829</v>
      </c>
      <c r="P38" s="34" t="s">
        <v>24</v>
      </c>
      <c r="Q38" s="11"/>
      <c r="R38" s="43" t="s">
        <v>341</v>
      </c>
      <c r="S38" s="49" t="s">
        <v>310</v>
      </c>
      <c r="T38" s="24" t="s">
        <v>310</v>
      </c>
      <c r="U38" s="39" t="s">
        <v>25</v>
      </c>
      <c r="V38" s="45" t="s">
        <v>26</v>
      </c>
      <c r="W38" s="1">
        <v>22</v>
      </c>
    </row>
    <row r="39" spans="1:23" s="1" customFormat="1" ht="15" customHeight="1" x14ac:dyDescent="0.25">
      <c r="A39" s="136">
        <v>35</v>
      </c>
      <c r="B39" s="5" t="s">
        <v>211</v>
      </c>
      <c r="C39" s="5" t="s">
        <v>212</v>
      </c>
      <c r="D39" s="163">
        <v>198</v>
      </c>
      <c r="E39" s="164">
        <f t="shared" si="1"/>
        <v>6.6</v>
      </c>
      <c r="F39" s="7">
        <v>5547</v>
      </c>
      <c r="G39" s="5" t="s">
        <v>89</v>
      </c>
      <c r="H39" s="16" t="s">
        <v>37</v>
      </c>
      <c r="I39" s="35" t="s">
        <v>380</v>
      </c>
      <c r="J39" s="46" t="s">
        <v>215</v>
      </c>
      <c r="K39" s="4">
        <v>1908</v>
      </c>
      <c r="L39" s="4">
        <v>843</v>
      </c>
      <c r="M39" s="5" t="s">
        <v>28</v>
      </c>
      <c r="N39" s="24" t="s">
        <v>383</v>
      </c>
      <c r="O39" s="10" t="s">
        <v>190</v>
      </c>
      <c r="P39" s="17" t="s">
        <v>89</v>
      </c>
      <c r="Q39" s="11"/>
      <c r="R39" s="43" t="s">
        <v>213</v>
      </c>
      <c r="S39" s="51" t="s">
        <v>214</v>
      </c>
      <c r="T39" s="29" t="s">
        <v>24</v>
      </c>
      <c r="U39" s="8">
        <v>6</v>
      </c>
      <c r="V39" s="8">
        <v>10</v>
      </c>
      <c r="W39" s="1">
        <v>23</v>
      </c>
    </row>
    <row r="40" spans="1:23" s="1" customFormat="1" ht="15" customHeight="1" x14ac:dyDescent="0.25">
      <c r="A40" s="136">
        <v>58</v>
      </c>
      <c r="B40" s="5" t="s">
        <v>177</v>
      </c>
      <c r="C40" s="5" t="s">
        <v>178</v>
      </c>
      <c r="D40" s="167">
        <v>16</v>
      </c>
      <c r="E40" s="168">
        <f t="shared" si="1"/>
        <v>0.53333333333333333</v>
      </c>
      <c r="F40" s="7">
        <v>5559</v>
      </c>
      <c r="G40" s="5" t="s">
        <v>181</v>
      </c>
      <c r="H40" s="82" t="s">
        <v>182</v>
      </c>
      <c r="I40" s="35" t="s">
        <v>380</v>
      </c>
      <c r="J40" s="46" t="s">
        <v>180</v>
      </c>
      <c r="K40" s="4">
        <v>1909</v>
      </c>
      <c r="L40" s="4">
        <v>890</v>
      </c>
      <c r="M40" s="5" t="s">
        <v>28</v>
      </c>
      <c r="N40" s="89" t="s">
        <v>183</v>
      </c>
      <c r="O40" s="13">
        <v>5581</v>
      </c>
      <c r="P40" s="34" t="s">
        <v>24</v>
      </c>
      <c r="Q40" s="11"/>
      <c r="R40" s="5" t="s">
        <v>179</v>
      </c>
      <c r="S40" s="9" t="s">
        <v>28</v>
      </c>
      <c r="T40" s="29" t="s">
        <v>24</v>
      </c>
      <c r="U40" s="39" t="s">
        <v>25</v>
      </c>
      <c r="V40" s="45" t="s">
        <v>26</v>
      </c>
      <c r="W40" s="1">
        <v>24</v>
      </c>
    </row>
    <row r="41" spans="1:23" s="1" customFormat="1" ht="15" customHeight="1" x14ac:dyDescent="0.25">
      <c r="A41" s="136">
        <v>26</v>
      </c>
      <c r="B41" s="5" t="s">
        <v>331</v>
      </c>
      <c r="C41" s="5" t="s">
        <v>110</v>
      </c>
      <c r="D41" s="163">
        <v>121</v>
      </c>
      <c r="E41" s="164">
        <f t="shared" si="1"/>
        <v>4.0333333333333332</v>
      </c>
      <c r="F41" s="7">
        <v>5580</v>
      </c>
      <c r="G41" s="5" t="s">
        <v>164</v>
      </c>
      <c r="H41" s="84" t="s">
        <v>57</v>
      </c>
      <c r="I41" s="35" t="s">
        <v>380</v>
      </c>
      <c r="J41" s="230" t="s">
        <v>333</v>
      </c>
      <c r="K41" s="4">
        <v>1892</v>
      </c>
      <c r="L41" s="4">
        <v>1500</v>
      </c>
      <c r="M41" s="5" t="s">
        <v>28</v>
      </c>
      <c r="N41" s="93" t="s">
        <v>154</v>
      </c>
      <c r="O41" s="13">
        <v>5694</v>
      </c>
      <c r="P41" s="34" t="s">
        <v>24</v>
      </c>
      <c r="Q41" s="11"/>
      <c r="R41" s="43" t="s">
        <v>332</v>
      </c>
      <c r="S41" s="49" t="s">
        <v>310</v>
      </c>
      <c r="T41" s="29" t="s">
        <v>24</v>
      </c>
      <c r="U41" s="39" t="s">
        <v>25</v>
      </c>
      <c r="V41" s="45" t="s">
        <v>26</v>
      </c>
      <c r="W41" s="1">
        <v>25</v>
      </c>
    </row>
    <row r="42" spans="1:23" s="1" customFormat="1" ht="15" customHeight="1" x14ac:dyDescent="0.25">
      <c r="A42" s="136">
        <v>28</v>
      </c>
      <c r="B42" s="5" t="s">
        <v>250</v>
      </c>
      <c r="C42" s="5" t="s">
        <v>80</v>
      </c>
      <c r="D42" s="163">
        <v>317</v>
      </c>
      <c r="E42" s="164">
        <f t="shared" si="1"/>
        <v>10.566666666666666</v>
      </c>
      <c r="F42" s="7">
        <v>5644</v>
      </c>
      <c r="G42" s="5" t="s">
        <v>252</v>
      </c>
      <c r="H42" s="88" t="s">
        <v>101</v>
      </c>
      <c r="I42" s="35" t="s">
        <v>380</v>
      </c>
      <c r="J42" s="120" t="s">
        <v>99</v>
      </c>
      <c r="K42" s="4">
        <v>1912</v>
      </c>
      <c r="L42" s="4">
        <v>374</v>
      </c>
      <c r="M42" s="5" t="s">
        <v>28</v>
      </c>
      <c r="N42" s="76" t="s">
        <v>31</v>
      </c>
      <c r="O42" s="13">
        <v>6374</v>
      </c>
      <c r="P42" s="9" t="s">
        <v>28</v>
      </c>
      <c r="Q42" s="12">
        <v>7394</v>
      </c>
      <c r="R42" s="43" t="s">
        <v>251</v>
      </c>
      <c r="S42" s="50" t="s">
        <v>24</v>
      </c>
      <c r="T42" s="29" t="s">
        <v>24</v>
      </c>
      <c r="U42" s="39" t="s">
        <v>25</v>
      </c>
      <c r="V42" s="8">
        <v>7</v>
      </c>
      <c r="W42" s="1">
        <v>27</v>
      </c>
    </row>
    <row r="43" spans="1:23" s="1" customFormat="1" ht="15" customHeight="1" x14ac:dyDescent="0.25">
      <c r="A43" s="136">
        <v>3</v>
      </c>
      <c r="B43" s="5" t="s">
        <v>220</v>
      </c>
      <c r="C43" s="5" t="s">
        <v>221</v>
      </c>
      <c r="D43" s="163">
        <v>315</v>
      </c>
      <c r="E43" s="164">
        <f t="shared" si="1"/>
        <v>10.5</v>
      </c>
      <c r="F43" s="7">
        <v>5647</v>
      </c>
      <c r="G43" s="5" t="s">
        <v>223</v>
      </c>
      <c r="H43" s="73" t="s">
        <v>120</v>
      </c>
      <c r="I43" s="35" t="s">
        <v>380</v>
      </c>
      <c r="J43" s="46" t="s">
        <v>55</v>
      </c>
      <c r="K43" s="4">
        <v>1906</v>
      </c>
      <c r="L43" s="4">
        <v>69</v>
      </c>
      <c r="M43" s="5" t="s">
        <v>28</v>
      </c>
      <c r="N43" s="76" t="s">
        <v>31</v>
      </c>
      <c r="O43" s="13">
        <v>6540</v>
      </c>
      <c r="P43" s="9" t="s">
        <v>28</v>
      </c>
      <c r="Q43" s="12">
        <v>7816</v>
      </c>
      <c r="R43" s="43" t="s">
        <v>222</v>
      </c>
      <c r="S43" s="50" t="s">
        <v>24</v>
      </c>
      <c r="T43" s="29" t="s">
        <v>24</v>
      </c>
      <c r="U43" s="39" t="s">
        <v>25</v>
      </c>
      <c r="V43" s="8">
        <v>1</v>
      </c>
      <c r="W43" s="1">
        <v>28</v>
      </c>
    </row>
    <row r="44" spans="1:23" s="1" customFormat="1" ht="15" customHeight="1" x14ac:dyDescent="0.25">
      <c r="A44" s="136">
        <v>49</v>
      </c>
      <c r="B44" s="5" t="s">
        <v>347</v>
      </c>
      <c r="C44" s="5" t="s">
        <v>47</v>
      </c>
      <c r="D44" s="163">
        <v>343</v>
      </c>
      <c r="E44" s="164">
        <f t="shared" si="1"/>
        <v>11.433333333333334</v>
      </c>
      <c r="F44" s="7">
        <v>5673</v>
      </c>
      <c r="G44" s="5" t="s">
        <v>350</v>
      </c>
      <c r="H44" s="73" t="s">
        <v>120</v>
      </c>
      <c r="I44" s="35" t="s">
        <v>380</v>
      </c>
      <c r="J44" s="46" t="s">
        <v>349</v>
      </c>
      <c r="K44" s="4">
        <v>1911</v>
      </c>
      <c r="L44" s="4">
        <v>591</v>
      </c>
      <c r="M44" s="5" t="s">
        <v>28</v>
      </c>
      <c r="N44" s="81" t="s">
        <v>102</v>
      </c>
      <c r="O44" s="13">
        <v>6742</v>
      </c>
      <c r="P44" s="34" t="s">
        <v>24</v>
      </c>
      <c r="Q44" s="12">
        <v>7588</v>
      </c>
      <c r="R44" s="43" t="s">
        <v>348</v>
      </c>
      <c r="S44" s="46" t="s">
        <v>345</v>
      </c>
      <c r="T44" s="29" t="s">
        <v>24</v>
      </c>
      <c r="U44" s="39" t="s">
        <v>25</v>
      </c>
      <c r="V44" s="45" t="s">
        <v>26</v>
      </c>
      <c r="W44" s="1">
        <v>30</v>
      </c>
    </row>
    <row r="45" spans="1:23" s="1" customFormat="1" ht="15" customHeight="1" x14ac:dyDescent="0.25">
      <c r="A45" s="136">
        <v>19</v>
      </c>
      <c r="B45" s="5" t="s">
        <v>233</v>
      </c>
      <c r="C45" s="5" t="s">
        <v>47</v>
      </c>
      <c r="D45" s="172">
        <v>363</v>
      </c>
      <c r="E45" s="173">
        <f t="shared" si="1"/>
        <v>12.1</v>
      </c>
      <c r="F45" s="7">
        <v>5690</v>
      </c>
      <c r="G45" s="5" t="s">
        <v>236</v>
      </c>
      <c r="H45" s="88" t="s">
        <v>101</v>
      </c>
      <c r="I45" s="35" t="s">
        <v>380</v>
      </c>
      <c r="J45" s="120" t="s">
        <v>235</v>
      </c>
      <c r="K45" s="4">
        <v>1913</v>
      </c>
      <c r="L45" s="4">
        <v>2315</v>
      </c>
      <c r="M45" s="5" t="s">
        <v>28</v>
      </c>
      <c r="N45" s="76" t="s">
        <v>31</v>
      </c>
      <c r="O45" s="13">
        <v>7289</v>
      </c>
      <c r="P45" s="34" t="s">
        <v>24</v>
      </c>
      <c r="Q45" s="12">
        <v>7547</v>
      </c>
      <c r="R45" s="5" t="s">
        <v>234</v>
      </c>
      <c r="S45" s="34" t="s">
        <v>24</v>
      </c>
      <c r="T45" s="29" t="s">
        <v>24</v>
      </c>
      <c r="U45" s="39" t="s">
        <v>25</v>
      </c>
      <c r="V45" s="45" t="s">
        <v>26</v>
      </c>
      <c r="W45" s="1">
        <v>31</v>
      </c>
    </row>
    <row r="46" spans="1:23" s="1" customFormat="1" ht="15" customHeight="1" x14ac:dyDescent="0.25">
      <c r="A46" s="136">
        <v>53</v>
      </c>
      <c r="B46" s="5" t="s">
        <v>336</v>
      </c>
      <c r="C46" s="5" t="s">
        <v>47</v>
      </c>
      <c r="D46" s="172">
        <v>420</v>
      </c>
      <c r="E46" s="173">
        <f t="shared" si="1"/>
        <v>14</v>
      </c>
      <c r="F46" s="7">
        <v>5747</v>
      </c>
      <c r="G46" s="5" t="s">
        <v>339</v>
      </c>
      <c r="H46" s="84" t="s">
        <v>57</v>
      </c>
      <c r="I46" s="35" t="s">
        <v>380</v>
      </c>
      <c r="J46" s="120" t="s">
        <v>338</v>
      </c>
      <c r="K46" s="4">
        <v>1912</v>
      </c>
      <c r="L46" s="4">
        <v>1149</v>
      </c>
      <c r="M46" s="5" t="s">
        <v>28</v>
      </c>
      <c r="N46" s="76" t="s">
        <v>31</v>
      </c>
      <c r="O46" s="13">
        <v>7948</v>
      </c>
      <c r="P46" s="34" t="s">
        <v>24</v>
      </c>
      <c r="Q46" s="12">
        <v>8444</v>
      </c>
      <c r="R46" s="5" t="s">
        <v>337</v>
      </c>
      <c r="S46" s="24" t="s">
        <v>310</v>
      </c>
      <c r="T46" s="29" t="s">
        <v>24</v>
      </c>
      <c r="U46" s="39" t="s">
        <v>25</v>
      </c>
      <c r="V46" s="45" t="s">
        <v>26</v>
      </c>
      <c r="W46" s="1">
        <v>34</v>
      </c>
    </row>
    <row r="47" spans="1:23" s="1" customFormat="1" ht="15" customHeight="1" x14ac:dyDescent="0.25">
      <c r="A47" s="136">
        <v>9</v>
      </c>
      <c r="B47" s="5" t="s">
        <v>86</v>
      </c>
      <c r="C47" s="5" t="s">
        <v>80</v>
      </c>
      <c r="D47" s="163">
        <v>219</v>
      </c>
      <c r="E47" s="164">
        <f t="shared" si="1"/>
        <v>7.3</v>
      </c>
      <c r="F47" s="7">
        <v>5747</v>
      </c>
      <c r="G47" s="5" t="s">
        <v>391</v>
      </c>
      <c r="H47" s="84" t="s">
        <v>57</v>
      </c>
      <c r="I47" s="35" t="s">
        <v>380</v>
      </c>
      <c r="J47" s="118" t="s">
        <v>95</v>
      </c>
      <c r="K47" s="4">
        <v>1902</v>
      </c>
      <c r="L47" s="4">
        <v>1105</v>
      </c>
      <c r="M47" s="5" t="s">
        <v>28</v>
      </c>
      <c r="N47" s="81" t="s">
        <v>96</v>
      </c>
      <c r="O47" s="13">
        <v>6194</v>
      </c>
      <c r="P47" s="34" t="s">
        <v>24</v>
      </c>
      <c r="Q47" s="12">
        <v>7276</v>
      </c>
      <c r="R47" s="5" t="s">
        <v>94</v>
      </c>
      <c r="S47" s="17" t="s">
        <v>89</v>
      </c>
      <c r="T47" s="29" t="s">
        <v>24</v>
      </c>
      <c r="U47" s="39" t="s">
        <v>25</v>
      </c>
      <c r="V47" s="45" t="s">
        <v>26</v>
      </c>
      <c r="W47" s="1">
        <v>32</v>
      </c>
    </row>
    <row r="48" spans="1:23" s="1" customFormat="1" ht="15" customHeight="1" x14ac:dyDescent="0.25">
      <c r="A48" s="136">
        <v>48</v>
      </c>
      <c r="B48" s="5" t="s">
        <v>318</v>
      </c>
      <c r="C48" s="5" t="s">
        <v>59</v>
      </c>
      <c r="D48" s="172">
        <v>419</v>
      </c>
      <c r="E48" s="173">
        <f t="shared" si="1"/>
        <v>13.966666666666667</v>
      </c>
      <c r="F48" s="7">
        <v>5747</v>
      </c>
      <c r="G48" s="5" t="s">
        <v>322</v>
      </c>
      <c r="H48" s="73" t="s">
        <v>120</v>
      </c>
      <c r="I48" s="35" t="s">
        <v>380</v>
      </c>
      <c r="J48" s="46" t="s">
        <v>321</v>
      </c>
      <c r="K48" s="4">
        <v>1909</v>
      </c>
      <c r="L48" s="4">
        <v>466</v>
      </c>
      <c r="M48" s="5" t="s">
        <v>28</v>
      </c>
      <c r="N48" s="76" t="s">
        <v>31</v>
      </c>
      <c r="O48" s="13">
        <v>7986</v>
      </c>
      <c r="P48" s="34" t="s">
        <v>24</v>
      </c>
      <c r="Q48" s="11"/>
      <c r="R48" s="43" t="s">
        <v>319</v>
      </c>
      <c r="S48" s="46" t="s">
        <v>320</v>
      </c>
      <c r="T48" s="29" t="s">
        <v>24</v>
      </c>
      <c r="U48" s="39" t="s">
        <v>25</v>
      </c>
      <c r="V48" s="45" t="s">
        <v>26</v>
      </c>
      <c r="W48" s="1">
        <v>33</v>
      </c>
    </row>
    <row r="49" spans="1:23" s="1" customFormat="1" ht="15" customHeight="1" x14ac:dyDescent="0.25">
      <c r="A49" s="136">
        <v>25</v>
      </c>
      <c r="B49" s="5" t="s">
        <v>361</v>
      </c>
      <c r="C49" s="5" t="s">
        <v>362</v>
      </c>
      <c r="D49" s="172">
        <v>435</v>
      </c>
      <c r="E49" s="173">
        <f t="shared" si="1"/>
        <v>14.5</v>
      </c>
      <c r="F49" s="7">
        <v>5763</v>
      </c>
      <c r="G49" s="5" t="s">
        <v>394</v>
      </c>
      <c r="H49" s="73" t="s">
        <v>120</v>
      </c>
      <c r="I49" s="35" t="s">
        <v>380</v>
      </c>
      <c r="J49" s="46" t="s">
        <v>365</v>
      </c>
      <c r="K49" s="4">
        <v>1910</v>
      </c>
      <c r="L49" s="4">
        <v>47</v>
      </c>
      <c r="M49" s="5" t="s">
        <v>28</v>
      </c>
      <c r="N49" s="106" t="s">
        <v>31</v>
      </c>
      <c r="O49" s="13">
        <v>5854</v>
      </c>
      <c r="P49" s="34" t="s">
        <v>24</v>
      </c>
      <c r="Q49" s="11"/>
      <c r="R49" s="43" t="s">
        <v>363</v>
      </c>
      <c r="S49" s="46" t="s">
        <v>364</v>
      </c>
      <c r="T49" s="29" t="s">
        <v>24</v>
      </c>
      <c r="U49" s="39" t="s">
        <v>25</v>
      </c>
      <c r="V49" s="45" t="s">
        <v>26</v>
      </c>
      <c r="W49" s="1">
        <v>36</v>
      </c>
    </row>
    <row r="50" spans="1:23" s="1" customFormat="1" ht="15" customHeight="1" x14ac:dyDescent="0.25">
      <c r="A50" s="136">
        <v>1</v>
      </c>
      <c r="B50" s="5" t="s">
        <v>366</v>
      </c>
      <c r="C50" s="5" t="s">
        <v>59</v>
      </c>
      <c r="D50" s="163">
        <v>295</v>
      </c>
      <c r="E50" s="164">
        <f t="shared" si="1"/>
        <v>9.8333333333333339</v>
      </c>
      <c r="F50" s="7">
        <v>5772</v>
      </c>
      <c r="G50" s="5" t="s">
        <v>370</v>
      </c>
      <c r="H50" s="84" t="s">
        <v>57</v>
      </c>
      <c r="I50" s="35" t="s">
        <v>380</v>
      </c>
      <c r="J50" s="230" t="s">
        <v>369</v>
      </c>
      <c r="K50" s="4">
        <v>1895</v>
      </c>
      <c r="L50" s="4">
        <v>2700</v>
      </c>
      <c r="M50" s="5" t="s">
        <v>28</v>
      </c>
      <c r="N50" s="81" t="s">
        <v>371</v>
      </c>
      <c r="O50" s="7">
        <v>6661</v>
      </c>
      <c r="P50" s="34" t="s">
        <v>24</v>
      </c>
      <c r="Q50" s="12">
        <v>7265</v>
      </c>
      <c r="R50" s="43" t="s">
        <v>367</v>
      </c>
      <c r="S50" s="46" t="s">
        <v>368</v>
      </c>
      <c r="T50" s="29" t="s">
        <v>24</v>
      </c>
      <c r="U50" s="39" t="s">
        <v>25</v>
      </c>
      <c r="V50" s="45" t="s">
        <v>26</v>
      </c>
      <c r="W50" s="1">
        <v>37</v>
      </c>
    </row>
    <row r="51" spans="1:23" s="1" customFormat="1" ht="15" customHeight="1" x14ac:dyDescent="0.25">
      <c r="A51" s="136">
        <v>57</v>
      </c>
      <c r="B51" s="5" t="s">
        <v>300</v>
      </c>
      <c r="C51" s="5" t="s">
        <v>80</v>
      </c>
      <c r="D51" s="172">
        <v>387</v>
      </c>
      <c r="E51" s="173">
        <f t="shared" si="1"/>
        <v>12.9</v>
      </c>
      <c r="F51" s="7">
        <v>5777</v>
      </c>
      <c r="G51" s="5" t="s">
        <v>395</v>
      </c>
      <c r="H51" s="84" t="s">
        <v>57</v>
      </c>
      <c r="I51" s="35" t="s">
        <v>380</v>
      </c>
      <c r="J51" s="46" t="s">
        <v>302</v>
      </c>
      <c r="K51" s="4">
        <v>1914</v>
      </c>
      <c r="L51" s="4">
        <v>1746</v>
      </c>
      <c r="M51" s="5" t="s">
        <v>28</v>
      </c>
      <c r="N51" s="76" t="s">
        <v>31</v>
      </c>
      <c r="O51" s="13">
        <v>6618</v>
      </c>
      <c r="P51" s="34" t="s">
        <v>24</v>
      </c>
      <c r="Q51" s="12">
        <v>8173</v>
      </c>
      <c r="R51" s="43" t="s">
        <v>301</v>
      </c>
      <c r="S51" s="50" t="s">
        <v>24</v>
      </c>
      <c r="T51" s="29" t="s">
        <v>24</v>
      </c>
      <c r="U51" s="39" t="s">
        <v>25</v>
      </c>
      <c r="V51" s="45" t="s">
        <v>26</v>
      </c>
      <c r="W51" s="1">
        <v>38</v>
      </c>
    </row>
    <row r="52" spans="1:23" s="1" customFormat="1" ht="15" customHeight="1" x14ac:dyDescent="0.25">
      <c r="A52" s="135">
        <v>31</v>
      </c>
      <c r="B52" s="5" t="s">
        <v>20</v>
      </c>
      <c r="C52" s="5" t="s">
        <v>21</v>
      </c>
      <c r="D52" s="172">
        <v>574</v>
      </c>
      <c r="E52" s="173">
        <f t="shared" si="1"/>
        <v>19.133333333333333</v>
      </c>
      <c r="F52" s="7">
        <v>5910</v>
      </c>
      <c r="G52" s="5" t="s">
        <v>479</v>
      </c>
      <c r="H52" s="86" t="s">
        <v>30</v>
      </c>
      <c r="I52" s="35" t="s">
        <v>380</v>
      </c>
      <c r="J52" s="111" t="s">
        <v>27</v>
      </c>
      <c r="K52" s="4">
        <v>1902</v>
      </c>
      <c r="L52" s="4">
        <v>2499</v>
      </c>
      <c r="M52" s="5" t="s">
        <v>28</v>
      </c>
      <c r="N52" s="76" t="s">
        <v>31</v>
      </c>
      <c r="O52" s="13">
        <v>7531</v>
      </c>
      <c r="P52" s="34" t="s">
        <v>24</v>
      </c>
      <c r="Q52" s="11"/>
      <c r="R52" s="43" t="s">
        <v>22</v>
      </c>
      <c r="S52" s="46" t="s">
        <v>23</v>
      </c>
      <c r="T52" s="29" t="s">
        <v>24</v>
      </c>
      <c r="U52" s="39" t="s">
        <v>25</v>
      </c>
      <c r="V52" s="45" t="s">
        <v>26</v>
      </c>
      <c r="W52" s="1">
        <v>39</v>
      </c>
    </row>
    <row r="53" spans="1:23" s="1" customFormat="1" ht="15" customHeight="1" x14ac:dyDescent="0.25">
      <c r="A53" s="135">
        <v>52</v>
      </c>
      <c r="B53" s="5" t="s">
        <v>121</v>
      </c>
      <c r="C53" s="5" t="s">
        <v>40</v>
      </c>
      <c r="D53" s="172">
        <v>570</v>
      </c>
      <c r="E53" s="173">
        <f t="shared" si="1"/>
        <v>19</v>
      </c>
      <c r="F53" s="7">
        <v>5912</v>
      </c>
      <c r="G53" s="5" t="s">
        <v>479</v>
      </c>
      <c r="H53" s="86" t="s">
        <v>30</v>
      </c>
      <c r="I53" s="35" t="s">
        <v>380</v>
      </c>
      <c r="J53" s="111" t="s">
        <v>27</v>
      </c>
      <c r="K53" s="4">
        <v>1903</v>
      </c>
      <c r="L53" s="4">
        <v>1674</v>
      </c>
      <c r="M53" s="85" t="s">
        <v>124</v>
      </c>
      <c r="N53" s="76" t="s">
        <v>31</v>
      </c>
      <c r="O53" s="13">
        <v>6993</v>
      </c>
      <c r="P53" s="34" t="s">
        <v>24</v>
      </c>
      <c r="Q53" s="11"/>
      <c r="R53" s="43" t="s">
        <v>122</v>
      </c>
      <c r="S53" s="51" t="s">
        <v>123</v>
      </c>
      <c r="T53" s="29" t="s">
        <v>24</v>
      </c>
      <c r="U53" s="39" t="s">
        <v>25</v>
      </c>
      <c r="V53" s="45" t="s">
        <v>26</v>
      </c>
      <c r="W53" s="1">
        <v>40</v>
      </c>
    </row>
    <row r="54" spans="1:23" s="1" customFormat="1" ht="15" customHeight="1" x14ac:dyDescent="0.25">
      <c r="A54" s="135">
        <v>70</v>
      </c>
      <c r="B54" s="5" t="s">
        <v>139</v>
      </c>
      <c r="C54" s="5" t="s">
        <v>140</v>
      </c>
      <c r="D54" s="172">
        <v>490</v>
      </c>
      <c r="E54" s="173">
        <f t="shared" si="1"/>
        <v>16.333333333333332</v>
      </c>
      <c r="F54" s="7">
        <v>5919</v>
      </c>
      <c r="G54" s="5" t="s">
        <v>144</v>
      </c>
      <c r="H54" s="84" t="s">
        <v>57</v>
      </c>
      <c r="I54" s="35" t="s">
        <v>380</v>
      </c>
      <c r="J54" s="46" t="s">
        <v>143</v>
      </c>
      <c r="K54" s="4">
        <v>1909</v>
      </c>
      <c r="L54" s="4">
        <v>976</v>
      </c>
      <c r="M54" s="5" t="s">
        <v>28</v>
      </c>
      <c r="N54" s="76" t="s">
        <v>132</v>
      </c>
      <c r="O54" s="7">
        <v>6064</v>
      </c>
      <c r="P54" s="34" t="s">
        <v>24</v>
      </c>
      <c r="Q54" s="11"/>
      <c r="R54" s="43" t="s">
        <v>141</v>
      </c>
      <c r="S54" s="46" t="s">
        <v>129</v>
      </c>
      <c r="T54" s="23" t="s">
        <v>142</v>
      </c>
      <c r="U54" s="39" t="s">
        <v>25</v>
      </c>
      <c r="V54" s="45" t="s">
        <v>26</v>
      </c>
      <c r="W54" s="1">
        <v>41</v>
      </c>
    </row>
    <row r="55" spans="1:23" s="1" customFormat="1" ht="15" customHeight="1" x14ac:dyDescent="0.25">
      <c r="A55" s="135">
        <v>2</v>
      </c>
      <c r="B55" s="5" t="s">
        <v>216</v>
      </c>
      <c r="C55" s="5" t="s">
        <v>80</v>
      </c>
      <c r="D55" s="172">
        <v>619</v>
      </c>
      <c r="E55" s="173">
        <f t="shared" si="1"/>
        <v>20.633333333333333</v>
      </c>
      <c r="F55" s="7">
        <v>5946</v>
      </c>
      <c r="G55" s="5" t="s">
        <v>219</v>
      </c>
      <c r="H55" s="86" t="s">
        <v>30</v>
      </c>
      <c r="I55" s="35" t="s">
        <v>380</v>
      </c>
      <c r="J55" s="46" t="s">
        <v>218</v>
      </c>
      <c r="K55" s="4">
        <v>1913</v>
      </c>
      <c r="L55" s="4">
        <v>2261</v>
      </c>
      <c r="M55" s="5" t="s">
        <v>28</v>
      </c>
      <c r="N55" s="76" t="s">
        <v>31</v>
      </c>
      <c r="O55" s="13">
        <v>6658</v>
      </c>
      <c r="P55" s="34" t="s">
        <v>24</v>
      </c>
      <c r="Q55" s="11"/>
      <c r="R55" s="43" t="s">
        <v>217</v>
      </c>
      <c r="S55" s="50" t="s">
        <v>24</v>
      </c>
      <c r="T55" s="29" t="s">
        <v>24</v>
      </c>
      <c r="U55" s="39" t="s">
        <v>25</v>
      </c>
      <c r="V55" s="45" t="s">
        <v>26</v>
      </c>
      <c r="W55" s="1">
        <v>42</v>
      </c>
    </row>
    <row r="56" spans="1:23" s="1" customFormat="1" ht="15" customHeight="1" x14ac:dyDescent="0.25">
      <c r="A56" s="135">
        <v>65</v>
      </c>
      <c r="B56" s="5" t="s">
        <v>195</v>
      </c>
      <c r="C56" s="5" t="s">
        <v>21</v>
      </c>
      <c r="D56" s="172">
        <v>598</v>
      </c>
      <c r="E56" s="173">
        <f t="shared" si="1"/>
        <v>19.933333333333334</v>
      </c>
      <c r="F56" s="7">
        <v>5961</v>
      </c>
      <c r="G56" s="5" t="s">
        <v>200</v>
      </c>
      <c r="H56" s="86" t="s">
        <v>30</v>
      </c>
      <c r="I56" s="35" t="s">
        <v>380</v>
      </c>
      <c r="J56" s="46" t="s">
        <v>199</v>
      </c>
      <c r="K56" s="4">
        <v>1914</v>
      </c>
      <c r="L56" s="4">
        <v>1631</v>
      </c>
      <c r="M56" s="5" t="s">
        <v>28</v>
      </c>
      <c r="N56" s="84" t="s">
        <v>201</v>
      </c>
      <c r="O56" s="7">
        <v>7966</v>
      </c>
      <c r="P56" s="34" t="s">
        <v>24</v>
      </c>
      <c r="Q56" s="11"/>
      <c r="R56" s="43" t="s">
        <v>196</v>
      </c>
      <c r="S56" s="51" t="s">
        <v>197</v>
      </c>
      <c r="T56" s="16" t="s">
        <v>198</v>
      </c>
      <c r="U56" s="39" t="s">
        <v>25</v>
      </c>
      <c r="V56" s="45" t="s">
        <v>26</v>
      </c>
      <c r="W56" s="1">
        <v>43</v>
      </c>
    </row>
    <row r="57" spans="1:23" s="1" customFormat="1" ht="15" customHeight="1" x14ac:dyDescent="0.25">
      <c r="A57" s="135">
        <v>21</v>
      </c>
      <c r="B57" s="5" t="s">
        <v>155</v>
      </c>
      <c r="C57" s="5" t="s">
        <v>156</v>
      </c>
      <c r="D57" s="172">
        <v>662</v>
      </c>
      <c r="E57" s="173">
        <f t="shared" si="1"/>
        <v>22.066666666666666</v>
      </c>
      <c r="F57" s="7">
        <v>5994</v>
      </c>
      <c r="G57" s="5" t="s">
        <v>159</v>
      </c>
      <c r="H57" s="83" t="s">
        <v>160</v>
      </c>
      <c r="I57" s="35" t="s">
        <v>380</v>
      </c>
      <c r="J57" s="111" t="s">
        <v>158</v>
      </c>
      <c r="K57" s="4">
        <v>1898</v>
      </c>
      <c r="L57" s="4">
        <v>1108</v>
      </c>
      <c r="M57" s="5" t="s">
        <v>28</v>
      </c>
      <c r="N57" s="81" t="s">
        <v>102</v>
      </c>
      <c r="O57" s="13">
        <v>6097</v>
      </c>
      <c r="P57" s="34" t="s">
        <v>24</v>
      </c>
      <c r="Q57" s="12">
        <v>7829</v>
      </c>
      <c r="R57" s="43" t="s">
        <v>157</v>
      </c>
      <c r="S57" s="48" t="s">
        <v>28</v>
      </c>
      <c r="T57" s="29" t="s">
        <v>24</v>
      </c>
      <c r="U57" s="39" t="s">
        <v>25</v>
      </c>
      <c r="V57" s="45" t="s">
        <v>26</v>
      </c>
      <c r="W57" s="1">
        <v>44</v>
      </c>
    </row>
    <row r="58" spans="1:23" s="1" customFormat="1" ht="15" customHeight="1" x14ac:dyDescent="0.25">
      <c r="A58" s="135">
        <v>20</v>
      </c>
      <c r="B58" s="5" t="s">
        <v>237</v>
      </c>
      <c r="C58" s="5" t="s">
        <v>40</v>
      </c>
      <c r="D58" s="172">
        <v>680</v>
      </c>
      <c r="E58" s="173">
        <f t="shared" si="1"/>
        <v>22.666666666666668</v>
      </c>
      <c r="F58" s="7">
        <v>6008</v>
      </c>
      <c r="G58" s="5" t="s">
        <v>240</v>
      </c>
      <c r="H58" s="86" t="s">
        <v>30</v>
      </c>
      <c r="I58" s="35" t="s">
        <v>380</v>
      </c>
      <c r="J58" s="46" t="s">
        <v>239</v>
      </c>
      <c r="K58" s="4">
        <v>1909</v>
      </c>
      <c r="L58" s="4">
        <v>868</v>
      </c>
      <c r="M58" s="5" t="s">
        <v>28</v>
      </c>
      <c r="N58" s="84" t="s">
        <v>241</v>
      </c>
      <c r="O58" s="13">
        <v>7926</v>
      </c>
      <c r="P58" s="34" t="s">
        <v>24</v>
      </c>
      <c r="Q58" s="2"/>
      <c r="R58" s="5" t="s">
        <v>238</v>
      </c>
      <c r="S58" s="34" t="s">
        <v>24</v>
      </c>
      <c r="T58" s="29" t="s">
        <v>24</v>
      </c>
      <c r="U58" s="39" t="s">
        <v>25</v>
      </c>
      <c r="V58" s="45" t="s">
        <v>26</v>
      </c>
      <c r="W58" s="1">
        <v>45</v>
      </c>
    </row>
    <row r="59" spans="1:23" s="1" customFormat="1" ht="15" customHeight="1" x14ac:dyDescent="0.25">
      <c r="A59" s="135">
        <v>42</v>
      </c>
      <c r="B59" s="5" t="s">
        <v>170</v>
      </c>
      <c r="C59" s="5" t="s">
        <v>40</v>
      </c>
      <c r="D59" s="172">
        <v>513</v>
      </c>
      <c r="E59" s="173">
        <f t="shared" si="1"/>
        <v>17.100000000000001</v>
      </c>
      <c r="F59" s="7">
        <v>6054</v>
      </c>
      <c r="G59" s="5" t="s">
        <v>173</v>
      </c>
      <c r="H59" s="86" t="s">
        <v>30</v>
      </c>
      <c r="I59" s="35" t="s">
        <v>380</v>
      </c>
      <c r="J59" s="46" t="s">
        <v>172</v>
      </c>
      <c r="K59" s="4">
        <v>1915</v>
      </c>
      <c r="L59" s="4">
        <v>2289</v>
      </c>
      <c r="M59" s="5" t="s">
        <v>28</v>
      </c>
      <c r="N59" s="76" t="s">
        <v>31</v>
      </c>
      <c r="O59" s="13">
        <v>7986</v>
      </c>
      <c r="P59" s="34" t="s">
        <v>24</v>
      </c>
      <c r="Q59" s="2"/>
      <c r="R59" s="5" t="s">
        <v>171</v>
      </c>
      <c r="S59" s="9" t="s">
        <v>28</v>
      </c>
      <c r="T59" s="29" t="s">
        <v>24</v>
      </c>
      <c r="U59" s="39" t="s">
        <v>25</v>
      </c>
      <c r="V59" s="45" t="s">
        <v>26</v>
      </c>
      <c r="W59" s="1">
        <v>46</v>
      </c>
    </row>
    <row r="60" spans="1:23" s="1" customFormat="1" ht="15" customHeight="1" x14ac:dyDescent="0.25">
      <c r="A60" s="135">
        <v>68</v>
      </c>
      <c r="B60" s="5" t="s">
        <v>313</v>
      </c>
      <c r="C60" s="5" t="s">
        <v>314</v>
      </c>
      <c r="D60" s="172">
        <v>516</v>
      </c>
      <c r="E60" s="173">
        <f t="shared" si="1"/>
        <v>17.2</v>
      </c>
      <c r="F60" s="7">
        <v>6094</v>
      </c>
      <c r="G60" s="5" t="s">
        <v>317</v>
      </c>
      <c r="H60" s="86" t="s">
        <v>30</v>
      </c>
      <c r="I60" s="35" t="s">
        <v>380</v>
      </c>
      <c r="J60" s="111" t="s">
        <v>316</v>
      </c>
      <c r="K60" s="4">
        <v>1916</v>
      </c>
      <c r="L60" s="4">
        <v>2501</v>
      </c>
      <c r="M60" s="5" t="s">
        <v>28</v>
      </c>
      <c r="N60" s="76" t="s">
        <v>31</v>
      </c>
      <c r="O60" s="7">
        <v>7803</v>
      </c>
      <c r="P60" s="34" t="s">
        <v>24</v>
      </c>
      <c r="Q60" s="7">
        <v>8697</v>
      </c>
      <c r="R60" s="43" t="s">
        <v>315</v>
      </c>
      <c r="S60" s="50" t="s">
        <v>24</v>
      </c>
      <c r="T60" s="11"/>
      <c r="U60" s="39" t="s">
        <v>25</v>
      </c>
      <c r="V60" s="45" t="s">
        <v>26</v>
      </c>
      <c r="W60" s="1">
        <v>48</v>
      </c>
    </row>
    <row r="61" spans="1:23" s="1" customFormat="1" ht="15" customHeight="1" x14ac:dyDescent="0.25">
      <c r="A61" s="135">
        <v>34</v>
      </c>
      <c r="B61" s="5" t="s">
        <v>166</v>
      </c>
      <c r="C61" s="5" t="s">
        <v>53</v>
      </c>
      <c r="D61" s="172">
        <v>445</v>
      </c>
      <c r="E61" s="173">
        <f t="shared" si="1"/>
        <v>14.833333333333334</v>
      </c>
      <c r="F61" s="7">
        <v>6174</v>
      </c>
      <c r="G61" s="5" t="s">
        <v>169</v>
      </c>
      <c r="H61" s="76" t="s">
        <v>108</v>
      </c>
      <c r="I61" s="35" t="s">
        <v>380</v>
      </c>
      <c r="J61" s="46" t="s">
        <v>168</v>
      </c>
      <c r="K61" s="4">
        <v>1914</v>
      </c>
      <c r="L61" s="4">
        <v>1652</v>
      </c>
      <c r="M61" s="5" t="s">
        <v>28</v>
      </c>
      <c r="N61" s="81" t="s">
        <v>102</v>
      </c>
      <c r="O61" s="13">
        <v>6267</v>
      </c>
      <c r="P61" s="34" t="s">
        <v>24</v>
      </c>
      <c r="Q61" s="12">
        <v>7670</v>
      </c>
      <c r="R61" s="43" t="s">
        <v>167</v>
      </c>
      <c r="S61" s="48" t="s">
        <v>28</v>
      </c>
      <c r="T61" s="29" t="s">
        <v>24</v>
      </c>
      <c r="U61" s="39" t="s">
        <v>25</v>
      </c>
      <c r="V61" s="45" t="s">
        <v>26</v>
      </c>
      <c r="W61" s="1">
        <v>49</v>
      </c>
    </row>
    <row r="62" spans="1:23" s="1" customFormat="1" ht="15" customHeight="1" x14ac:dyDescent="0.25">
      <c r="A62" s="339">
        <v>45</v>
      </c>
      <c r="B62" s="5" t="s">
        <v>283</v>
      </c>
      <c r="C62" s="5" t="s">
        <v>284</v>
      </c>
      <c r="D62" s="189">
        <v>859</v>
      </c>
      <c r="E62" s="190">
        <f t="shared" si="1"/>
        <v>28.633333333333333</v>
      </c>
      <c r="F62" s="7">
        <v>6221</v>
      </c>
      <c r="G62" s="5" t="s">
        <v>287</v>
      </c>
      <c r="H62" s="74" t="s">
        <v>398</v>
      </c>
      <c r="I62" s="35" t="s">
        <v>380</v>
      </c>
      <c r="J62" s="46" t="s">
        <v>286</v>
      </c>
      <c r="K62" s="4">
        <v>1914</v>
      </c>
      <c r="L62" s="4">
        <v>1708</v>
      </c>
      <c r="M62" s="5" t="s">
        <v>28</v>
      </c>
      <c r="N62" s="81" t="s">
        <v>102</v>
      </c>
      <c r="O62" s="13">
        <v>6230</v>
      </c>
      <c r="P62" s="34" t="s">
        <v>24</v>
      </c>
      <c r="Q62" s="12">
        <v>6203</v>
      </c>
      <c r="R62" s="43" t="s">
        <v>285</v>
      </c>
      <c r="S62" s="50" t="s">
        <v>24</v>
      </c>
      <c r="T62" s="29" t="s">
        <v>24</v>
      </c>
      <c r="U62" s="39" t="s">
        <v>25</v>
      </c>
      <c r="V62" s="45" t="s">
        <v>26</v>
      </c>
      <c r="W62" s="1">
        <v>50</v>
      </c>
    </row>
    <row r="63" spans="1:23" s="1" customFormat="1" ht="15" customHeight="1" x14ac:dyDescent="0.25">
      <c r="A63" s="339">
        <v>64</v>
      </c>
      <c r="B63" s="5" t="s">
        <v>109</v>
      </c>
      <c r="C63" s="5" t="s">
        <v>110</v>
      </c>
      <c r="D63" s="189">
        <v>991</v>
      </c>
      <c r="E63" s="190">
        <f t="shared" si="1"/>
        <v>33.033333333333331</v>
      </c>
      <c r="F63" s="7">
        <v>6320</v>
      </c>
      <c r="G63" s="5" t="s">
        <v>114</v>
      </c>
      <c r="H63" s="84" t="s">
        <v>57</v>
      </c>
      <c r="I63" s="35" t="s">
        <v>380</v>
      </c>
      <c r="J63" s="111" t="s">
        <v>113</v>
      </c>
      <c r="K63" s="4">
        <v>1905</v>
      </c>
      <c r="L63" s="4">
        <v>2105</v>
      </c>
      <c r="M63" s="5" t="s">
        <v>28</v>
      </c>
      <c r="N63" s="76" t="s">
        <v>31</v>
      </c>
      <c r="O63" s="7">
        <v>6508</v>
      </c>
      <c r="P63" s="34" t="s">
        <v>24</v>
      </c>
      <c r="Q63" s="11"/>
      <c r="R63" s="43" t="s">
        <v>111</v>
      </c>
      <c r="S63" s="47" t="s">
        <v>89</v>
      </c>
      <c r="T63" s="24" t="s">
        <v>112</v>
      </c>
      <c r="U63" s="39" t="s">
        <v>25</v>
      </c>
      <c r="V63" s="45" t="s">
        <v>26</v>
      </c>
      <c r="W63" s="1">
        <v>52</v>
      </c>
    </row>
    <row r="64" spans="1:23" s="1" customFormat="1" ht="15" customHeight="1" x14ac:dyDescent="0.25">
      <c r="A64" s="339">
        <v>4</v>
      </c>
      <c r="B64" s="5" t="s">
        <v>351</v>
      </c>
      <c r="C64" s="5" t="s">
        <v>352</v>
      </c>
      <c r="D64" s="189">
        <v>1000</v>
      </c>
      <c r="E64" s="190">
        <f t="shared" si="1"/>
        <v>33.333333333333336</v>
      </c>
      <c r="F64" s="7">
        <v>6327</v>
      </c>
      <c r="G64" s="5" t="s">
        <v>355</v>
      </c>
      <c r="H64" s="84" t="s">
        <v>57</v>
      </c>
      <c r="I64" s="35" t="s">
        <v>380</v>
      </c>
      <c r="J64" s="111" t="s">
        <v>113</v>
      </c>
      <c r="K64" s="4">
        <v>1903</v>
      </c>
      <c r="L64" s="4">
        <v>2413</v>
      </c>
      <c r="M64" s="5" t="s">
        <v>28</v>
      </c>
      <c r="N64" s="76" t="s">
        <v>31</v>
      </c>
      <c r="O64" s="13">
        <v>6489</v>
      </c>
      <c r="P64" s="34" t="s">
        <v>24</v>
      </c>
      <c r="Q64" s="12">
        <v>7141</v>
      </c>
      <c r="R64" s="43" t="s">
        <v>353</v>
      </c>
      <c r="S64" s="46" t="s">
        <v>354</v>
      </c>
      <c r="T64" s="29" t="s">
        <v>24</v>
      </c>
      <c r="U64" s="39" t="s">
        <v>25</v>
      </c>
      <c r="V64" s="45" t="s">
        <v>26</v>
      </c>
      <c r="W64" s="1">
        <v>53</v>
      </c>
    </row>
    <row r="65" spans="1:23" s="1" customFormat="1" ht="15" customHeight="1" x14ac:dyDescent="0.25">
      <c r="A65" s="339">
        <v>29</v>
      </c>
      <c r="B65" s="5" t="s">
        <v>250</v>
      </c>
      <c r="C65" s="5" t="s">
        <v>288</v>
      </c>
      <c r="D65" s="182">
        <v>1194</v>
      </c>
      <c r="E65" s="183">
        <f t="shared" si="1"/>
        <v>39.799999999999997</v>
      </c>
      <c r="F65" s="7">
        <v>6533</v>
      </c>
      <c r="G65" s="5" t="s">
        <v>541</v>
      </c>
      <c r="H65" s="86" t="s">
        <v>30</v>
      </c>
      <c r="I65" s="35" t="s">
        <v>380</v>
      </c>
      <c r="J65" s="46" t="s">
        <v>335</v>
      </c>
      <c r="K65" s="4">
        <v>1900</v>
      </c>
      <c r="L65" s="4">
        <v>981</v>
      </c>
      <c r="M65" s="5" t="s">
        <v>28</v>
      </c>
      <c r="N65" s="76" t="s">
        <v>31</v>
      </c>
      <c r="O65" s="13">
        <v>7979</v>
      </c>
      <c r="P65" s="24" t="s">
        <v>310</v>
      </c>
      <c r="Q65" s="11"/>
      <c r="R65" s="43" t="s">
        <v>334</v>
      </c>
      <c r="S65" s="49" t="s">
        <v>310</v>
      </c>
      <c r="T65" s="29" t="s">
        <v>24</v>
      </c>
      <c r="U65" s="39" t="s">
        <v>25</v>
      </c>
      <c r="V65" s="8">
        <v>8</v>
      </c>
      <c r="W65" s="1">
        <v>55</v>
      </c>
    </row>
    <row r="66" spans="1:23" s="1" customFormat="1" ht="15" customHeight="1" x14ac:dyDescent="0.25">
      <c r="A66" s="131">
        <v>37</v>
      </c>
      <c r="B66" s="5" t="s">
        <v>126</v>
      </c>
      <c r="C66" s="5" t="s">
        <v>127</v>
      </c>
      <c r="D66" s="182">
        <v>1337</v>
      </c>
      <c r="E66" s="183">
        <f t="shared" si="1"/>
        <v>44.56666666666667</v>
      </c>
      <c r="F66" s="7">
        <v>6664</v>
      </c>
      <c r="G66" s="5" t="s">
        <v>533</v>
      </c>
      <c r="H66" s="79" t="s">
        <v>131</v>
      </c>
      <c r="I66" s="35" t="s">
        <v>380</v>
      </c>
      <c r="J66" s="111" t="s">
        <v>130</v>
      </c>
      <c r="K66" s="4">
        <v>1911</v>
      </c>
      <c r="L66" s="4">
        <v>445</v>
      </c>
      <c r="M66" s="5" t="s">
        <v>28</v>
      </c>
      <c r="N66" s="76" t="s">
        <v>132</v>
      </c>
      <c r="O66" s="13">
        <v>6858</v>
      </c>
      <c r="P66" s="34" t="s">
        <v>24</v>
      </c>
      <c r="Q66" s="11"/>
      <c r="R66" s="43" t="s">
        <v>128</v>
      </c>
      <c r="S66" s="46" t="s">
        <v>129</v>
      </c>
      <c r="T66" s="29" t="s">
        <v>24</v>
      </c>
      <c r="U66" s="39" t="s">
        <v>25</v>
      </c>
      <c r="V66" s="45" t="s">
        <v>26</v>
      </c>
      <c r="W66" s="1">
        <v>57</v>
      </c>
    </row>
    <row r="67" spans="1:23" s="1" customFormat="1" ht="15" customHeight="1" x14ac:dyDescent="0.25">
      <c r="A67" s="131">
        <v>14</v>
      </c>
      <c r="B67" s="5" t="s">
        <v>326</v>
      </c>
      <c r="C67" s="5" t="s">
        <v>80</v>
      </c>
      <c r="D67" s="178">
        <v>1444</v>
      </c>
      <c r="E67" s="179">
        <f t="shared" si="1"/>
        <v>48.133333333333333</v>
      </c>
      <c r="F67" s="7">
        <v>6771</v>
      </c>
      <c r="G67" s="5" t="s">
        <v>329</v>
      </c>
      <c r="H67" s="84" t="s">
        <v>57</v>
      </c>
      <c r="I67" s="35" t="s">
        <v>380</v>
      </c>
      <c r="J67" s="120" t="s">
        <v>328</v>
      </c>
      <c r="K67" s="4">
        <v>1909</v>
      </c>
      <c r="L67" s="4">
        <v>857</v>
      </c>
      <c r="M67" s="5" t="s">
        <v>28</v>
      </c>
      <c r="N67" s="76" t="s">
        <v>330</v>
      </c>
      <c r="O67" s="13">
        <v>6890</v>
      </c>
      <c r="P67" s="34" t="s">
        <v>24</v>
      </c>
      <c r="Q67" s="11"/>
      <c r="R67" s="43" t="s">
        <v>327</v>
      </c>
      <c r="S67" s="49" t="s">
        <v>310</v>
      </c>
      <c r="T67" s="29" t="s">
        <v>24</v>
      </c>
      <c r="U67" s="39" t="s">
        <v>25</v>
      </c>
      <c r="V67" s="45" t="s">
        <v>26</v>
      </c>
      <c r="W67" s="1">
        <v>59</v>
      </c>
    </row>
    <row r="68" spans="1:23" s="1" customFormat="1" ht="15" customHeight="1" x14ac:dyDescent="0.25">
      <c r="A68" s="131">
        <v>6</v>
      </c>
      <c r="B68" s="5" t="s">
        <v>145</v>
      </c>
      <c r="C68" s="5" t="s">
        <v>59</v>
      </c>
      <c r="D68" s="172">
        <v>694</v>
      </c>
      <c r="E68" s="173">
        <f t="shared" si="1"/>
        <v>23.133333333333333</v>
      </c>
      <c r="F68" s="7">
        <v>6776</v>
      </c>
      <c r="G68" s="5" t="s">
        <v>388</v>
      </c>
      <c r="H68" s="78" t="s">
        <v>149</v>
      </c>
      <c r="I68" s="35" t="s">
        <v>380</v>
      </c>
      <c r="J68" s="111" t="s">
        <v>148</v>
      </c>
      <c r="K68" s="4">
        <v>1917</v>
      </c>
      <c r="L68" s="4">
        <v>2576</v>
      </c>
      <c r="M68" s="5" t="s">
        <v>28</v>
      </c>
      <c r="N68" s="76" t="s">
        <v>31</v>
      </c>
      <c r="O68" s="13">
        <v>6890</v>
      </c>
      <c r="P68" s="34" t="s">
        <v>24</v>
      </c>
      <c r="Q68" s="11"/>
      <c r="R68" s="43" t="s">
        <v>146</v>
      </c>
      <c r="S68" s="46" t="s">
        <v>147</v>
      </c>
      <c r="T68" s="29" t="s">
        <v>24</v>
      </c>
      <c r="U68" s="39" t="s">
        <v>25</v>
      </c>
      <c r="V68" s="45" t="s">
        <v>26</v>
      </c>
      <c r="W68" s="1">
        <v>60</v>
      </c>
    </row>
    <row r="69" spans="1:23" s="1" customFormat="1" ht="15" customHeight="1" x14ac:dyDescent="0.25">
      <c r="A69" s="131">
        <v>10</v>
      </c>
      <c r="B69" s="5" t="s">
        <v>323</v>
      </c>
      <c r="C69" s="5" t="s">
        <v>53</v>
      </c>
      <c r="D69" s="178">
        <v>1543</v>
      </c>
      <c r="E69" s="179">
        <f t="shared" ref="E69:E74" si="2">D69/30</f>
        <v>51.43333333333333</v>
      </c>
      <c r="F69" s="7">
        <v>6872</v>
      </c>
      <c r="G69" s="5" t="s">
        <v>325</v>
      </c>
      <c r="H69" s="78" t="s">
        <v>149</v>
      </c>
      <c r="I69" s="35" t="s">
        <v>380</v>
      </c>
      <c r="J69" s="46" t="s">
        <v>76</v>
      </c>
      <c r="K69" s="4">
        <v>1902</v>
      </c>
      <c r="L69" s="4">
        <v>1234</v>
      </c>
      <c r="M69" s="5" t="s">
        <v>28</v>
      </c>
      <c r="N69" s="76" t="s">
        <v>31</v>
      </c>
      <c r="O69" s="13">
        <v>7027</v>
      </c>
      <c r="P69" s="34" t="s">
        <v>24</v>
      </c>
      <c r="Q69" s="12">
        <v>7633</v>
      </c>
      <c r="R69" s="43" t="s">
        <v>324</v>
      </c>
      <c r="S69" s="49" t="s">
        <v>310</v>
      </c>
      <c r="T69" s="29" t="s">
        <v>24</v>
      </c>
      <c r="U69" s="39" t="s">
        <v>25</v>
      </c>
      <c r="V69" s="45" t="s">
        <v>26</v>
      </c>
      <c r="W69" s="1">
        <v>65</v>
      </c>
    </row>
    <row r="70" spans="1:23" s="1" customFormat="1" ht="15" customHeight="1" x14ac:dyDescent="0.25">
      <c r="A70" s="132">
        <v>67</v>
      </c>
      <c r="B70" s="5" t="s">
        <v>307</v>
      </c>
      <c r="C70" s="5" t="s">
        <v>308</v>
      </c>
      <c r="D70" s="178">
        <v>1619</v>
      </c>
      <c r="E70" s="179">
        <f t="shared" si="2"/>
        <v>53.966666666666669</v>
      </c>
      <c r="F70" s="7">
        <v>6946</v>
      </c>
      <c r="G70" s="5" t="s">
        <v>28</v>
      </c>
      <c r="H70" s="16" t="s">
        <v>37</v>
      </c>
      <c r="I70" s="35" t="s">
        <v>380</v>
      </c>
      <c r="J70" s="115" t="s">
        <v>311</v>
      </c>
      <c r="K70" s="4">
        <v>1913</v>
      </c>
      <c r="L70" s="4">
        <v>2382</v>
      </c>
      <c r="M70" s="5" t="s">
        <v>28</v>
      </c>
      <c r="N70" s="93" t="s">
        <v>312</v>
      </c>
      <c r="O70" s="6"/>
      <c r="P70" s="24" t="s">
        <v>310</v>
      </c>
      <c r="Q70" s="11"/>
      <c r="R70" s="43" t="s">
        <v>309</v>
      </c>
      <c r="S70" s="50" t="s">
        <v>24</v>
      </c>
      <c r="T70" s="24" t="s">
        <v>310</v>
      </c>
      <c r="U70" s="39" t="s">
        <v>25</v>
      </c>
      <c r="V70" s="45" t="s">
        <v>26</v>
      </c>
      <c r="W70" s="1">
        <v>66</v>
      </c>
    </row>
    <row r="71" spans="1:23" s="1" customFormat="1" ht="15" customHeight="1" x14ac:dyDescent="0.25">
      <c r="A71" s="132">
        <v>17</v>
      </c>
      <c r="B71" s="5" t="s">
        <v>46</v>
      </c>
      <c r="C71" s="5" t="s">
        <v>47</v>
      </c>
      <c r="D71" s="172">
        <v>464</v>
      </c>
      <c r="E71" s="173">
        <f t="shared" si="2"/>
        <v>15.466666666666667</v>
      </c>
      <c r="F71" s="7">
        <v>7107</v>
      </c>
      <c r="G71" s="5" t="s">
        <v>28</v>
      </c>
      <c r="H71" s="16" t="s">
        <v>37</v>
      </c>
      <c r="I71" s="35" t="s">
        <v>380</v>
      </c>
      <c r="J71" s="46" t="s">
        <v>50</v>
      </c>
      <c r="K71" s="4">
        <v>1902</v>
      </c>
      <c r="L71" s="4">
        <v>1652</v>
      </c>
      <c r="M71" s="5" t="s">
        <v>28</v>
      </c>
      <c r="N71" s="24" t="s">
        <v>51</v>
      </c>
      <c r="O71" s="13">
        <v>7172</v>
      </c>
      <c r="P71" s="34" t="s">
        <v>24</v>
      </c>
      <c r="Q71" s="11"/>
      <c r="R71" s="5" t="s">
        <v>48</v>
      </c>
      <c r="S71" s="35" t="s">
        <v>49</v>
      </c>
      <c r="T71" s="29" t="s">
        <v>24</v>
      </c>
      <c r="U71" s="8">
        <v>4</v>
      </c>
      <c r="V71" s="8">
        <v>6</v>
      </c>
      <c r="W71" s="1">
        <v>67</v>
      </c>
    </row>
    <row r="72" spans="1:23" s="1" customFormat="1" ht="15" customHeight="1" x14ac:dyDescent="0.25">
      <c r="A72" s="132">
        <v>13</v>
      </c>
      <c r="B72" s="5" t="s">
        <v>32</v>
      </c>
      <c r="C72" s="5" t="s">
        <v>33</v>
      </c>
      <c r="D72" s="172">
        <v>415</v>
      </c>
      <c r="E72" s="173">
        <f t="shared" si="2"/>
        <v>13.833333333333334</v>
      </c>
      <c r="F72" s="7">
        <v>7234</v>
      </c>
      <c r="G72" s="5" t="s">
        <v>24</v>
      </c>
      <c r="H72" s="16" t="s">
        <v>37</v>
      </c>
      <c r="I72" s="35" t="s">
        <v>380</v>
      </c>
      <c r="J72" s="111" t="s">
        <v>36</v>
      </c>
      <c r="K72" s="4">
        <v>1917</v>
      </c>
      <c r="L72" s="4">
        <v>2610</v>
      </c>
      <c r="M72" s="5" t="s">
        <v>28</v>
      </c>
      <c r="N72" s="24" t="s">
        <v>38</v>
      </c>
      <c r="O72" s="13">
        <v>6962</v>
      </c>
      <c r="P72" s="34" t="s">
        <v>24</v>
      </c>
      <c r="Q72" s="11"/>
      <c r="R72" s="43" t="s">
        <v>34</v>
      </c>
      <c r="S72" s="46" t="s">
        <v>35</v>
      </c>
      <c r="T72" s="29" t="s">
        <v>24</v>
      </c>
      <c r="U72" s="8">
        <v>2</v>
      </c>
      <c r="V72" s="8">
        <v>3</v>
      </c>
      <c r="W72" s="1">
        <v>68</v>
      </c>
    </row>
    <row r="73" spans="1:23" s="1" customFormat="1" ht="15" customHeight="1" x14ac:dyDescent="0.25">
      <c r="A73" s="133">
        <v>5</v>
      </c>
      <c r="B73" s="5" t="s">
        <v>224</v>
      </c>
      <c r="C73" s="5" t="s">
        <v>53</v>
      </c>
      <c r="D73" s="193">
        <v>1847</v>
      </c>
      <c r="E73" s="194">
        <f t="shared" si="2"/>
        <v>61.56666666666667</v>
      </c>
      <c r="F73" s="7">
        <v>7485</v>
      </c>
      <c r="G73" s="5" t="s">
        <v>24</v>
      </c>
      <c r="H73" s="16" t="s">
        <v>37</v>
      </c>
      <c r="I73" s="35" t="s">
        <v>380</v>
      </c>
      <c r="J73" s="118" t="s">
        <v>450</v>
      </c>
      <c r="K73" s="4">
        <v>1913</v>
      </c>
      <c r="L73" s="4">
        <v>2267</v>
      </c>
      <c r="M73" s="5" t="s">
        <v>28</v>
      </c>
      <c r="N73" s="92" t="s">
        <v>227</v>
      </c>
      <c r="O73" s="13">
        <v>7485</v>
      </c>
      <c r="P73" s="34" t="s">
        <v>24</v>
      </c>
      <c r="Q73" s="11"/>
      <c r="R73" s="43" t="s">
        <v>225</v>
      </c>
      <c r="S73" s="50" t="s">
        <v>24</v>
      </c>
      <c r="T73" s="29" t="s">
        <v>24</v>
      </c>
      <c r="U73" s="8">
        <v>1</v>
      </c>
      <c r="V73" s="8">
        <v>2</v>
      </c>
      <c r="W73" s="1">
        <v>69</v>
      </c>
    </row>
    <row r="74" spans="1:23" s="1" customFormat="1" ht="15" customHeight="1" x14ac:dyDescent="0.25">
      <c r="A74" s="134">
        <v>56</v>
      </c>
      <c r="B74" s="5" t="s">
        <v>206</v>
      </c>
      <c r="C74" s="5" t="s">
        <v>59</v>
      </c>
      <c r="D74" s="189">
        <v>903</v>
      </c>
      <c r="E74" s="190">
        <f t="shared" si="2"/>
        <v>30.1</v>
      </c>
      <c r="F74" s="7">
        <v>8155</v>
      </c>
      <c r="G74" s="2" t="s">
        <v>24</v>
      </c>
      <c r="H74" s="16" t="s">
        <v>37</v>
      </c>
      <c r="I74" s="35" t="s">
        <v>380</v>
      </c>
      <c r="J74" s="51" t="s">
        <v>465</v>
      </c>
      <c r="K74" s="4">
        <v>1918</v>
      </c>
      <c r="L74" s="4">
        <v>1969</v>
      </c>
      <c r="M74" s="5" t="s">
        <v>28</v>
      </c>
      <c r="N74" s="92" t="s">
        <v>210</v>
      </c>
      <c r="O74" s="13">
        <v>8155</v>
      </c>
      <c r="P74" s="34" t="s">
        <v>24</v>
      </c>
      <c r="Q74" s="11"/>
      <c r="R74" s="5" t="s">
        <v>207</v>
      </c>
      <c r="S74" s="35" t="s">
        <v>208</v>
      </c>
      <c r="T74" s="29" t="s">
        <v>24</v>
      </c>
      <c r="U74" s="8">
        <v>7</v>
      </c>
      <c r="V74" s="8">
        <v>14</v>
      </c>
      <c r="W74" s="1">
        <v>70</v>
      </c>
    </row>
    <row r="75" spans="1:23" s="1" customFormat="1" x14ac:dyDescent="0.25">
      <c r="A75" s="31"/>
      <c r="B75" s="19"/>
      <c r="C75" s="19"/>
      <c r="D75" s="141"/>
      <c r="E75" s="141"/>
      <c r="F75" s="21"/>
      <c r="G75" s="19"/>
      <c r="H75" s="19"/>
      <c r="I75" s="19"/>
      <c r="J75" s="19"/>
      <c r="K75" s="20"/>
      <c r="L75" s="20"/>
      <c r="M75" s="19"/>
      <c r="N75" s="19"/>
      <c r="O75" s="21"/>
      <c r="P75" s="19"/>
      <c r="Q75" s="25"/>
      <c r="R75" s="19"/>
      <c r="S75" s="19"/>
      <c r="T75" s="22"/>
      <c r="U75" s="40"/>
      <c r="V75" s="40"/>
    </row>
    <row r="76" spans="1:23" s="1" customFormat="1" x14ac:dyDescent="0.25">
      <c r="A76" s="32" t="s">
        <v>372</v>
      </c>
      <c r="B76" s="18"/>
      <c r="C76" s="18"/>
      <c r="D76" s="32"/>
      <c r="E76" s="32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1"/>
      <c r="V76" s="41"/>
    </row>
    <row r="77" spans="1:23" s="1" customFormat="1" x14ac:dyDescent="0.25">
      <c r="A77" s="33" t="s">
        <v>373</v>
      </c>
      <c r="B77" s="18"/>
      <c r="C77" s="18"/>
      <c r="D77" s="32"/>
      <c r="E77" s="32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1"/>
      <c r="V77" s="41"/>
    </row>
    <row r="78" spans="1:23" s="1" customFormat="1" x14ac:dyDescent="0.25">
      <c r="A78" s="26" t="s">
        <v>374</v>
      </c>
      <c r="D78" s="26"/>
      <c r="E78" s="26"/>
      <c r="S78" s="37"/>
    </row>
  </sheetData>
  <sortState ref="A5:X74">
    <sortCondition ref="I5:I74"/>
    <sortCondition ref="F5:F74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"/>
  <sheetViews>
    <sheetView topLeftCell="A55" workbookViewId="0">
      <selection activeCell="A69" sqref="A69"/>
    </sheetView>
  </sheetViews>
  <sheetFormatPr baseColWidth="10" defaultRowHeight="15" x14ac:dyDescent="0.25"/>
  <cols>
    <col min="1" max="1" width="4" customWidth="1"/>
    <col min="2" max="2" width="18.28515625" customWidth="1"/>
    <col min="3" max="3" width="17" customWidth="1"/>
    <col min="4" max="4" width="14.5703125" customWidth="1"/>
    <col min="5" max="5" width="14" customWidth="1"/>
    <col min="7" max="7" width="25" customWidth="1"/>
    <col min="8" max="8" width="20.42578125" customWidth="1"/>
    <col min="9" max="9" width="18.140625" customWidth="1"/>
    <col min="11" max="11" width="6.7109375" customWidth="1"/>
    <col min="12" max="12" width="9.140625" customWidth="1"/>
    <col min="13" max="13" width="13.42578125" customWidth="1"/>
    <col min="14" max="14" width="46.140625" customWidth="1"/>
    <col min="19" max="19" width="16.7109375" customWidth="1"/>
  </cols>
  <sheetData>
    <row r="1" spans="1:23" s="1" customFormat="1" ht="18.75" x14ac:dyDescent="0.3">
      <c r="A1" s="27" t="s">
        <v>468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36"/>
      <c r="V1" s="36"/>
    </row>
    <row r="2" spans="1:23" s="1" customFormat="1" x14ac:dyDescent="0.25">
      <c r="A2" s="26"/>
      <c r="D2" s="26"/>
      <c r="E2" s="26"/>
      <c r="U2" s="37"/>
      <c r="V2" s="37"/>
    </row>
    <row r="3" spans="1:23" s="1" customFormat="1" x14ac:dyDescent="0.25">
      <c r="A3" s="26"/>
      <c r="N3" s="1" t="s">
        <v>0</v>
      </c>
      <c r="U3" s="37"/>
      <c r="V3" s="37"/>
    </row>
    <row r="4" spans="1:23" s="1" customFormat="1" ht="15" customHeight="1" x14ac:dyDescent="0.25">
      <c r="A4" s="42" t="s">
        <v>1</v>
      </c>
      <c r="B4" s="3" t="s">
        <v>2</v>
      </c>
      <c r="C4" s="3" t="s">
        <v>3</v>
      </c>
      <c r="D4" s="222" t="s">
        <v>404</v>
      </c>
      <c r="E4" s="222" t="s">
        <v>405</v>
      </c>
      <c r="F4" s="3" t="s">
        <v>13</v>
      </c>
      <c r="G4" s="3" t="s">
        <v>14</v>
      </c>
      <c r="H4" s="3" t="s">
        <v>15</v>
      </c>
      <c r="I4" s="3" t="s">
        <v>8</v>
      </c>
      <c r="J4" s="261" t="s">
        <v>9</v>
      </c>
      <c r="K4" s="3" t="s">
        <v>10</v>
      </c>
      <c r="L4" s="3" t="s">
        <v>11</v>
      </c>
      <c r="M4" s="3" t="s">
        <v>12</v>
      </c>
      <c r="N4" s="3" t="s">
        <v>16</v>
      </c>
      <c r="O4" s="3" t="s">
        <v>17</v>
      </c>
      <c r="P4" s="3" t="s">
        <v>18</v>
      </c>
      <c r="Q4" s="3" t="s">
        <v>19</v>
      </c>
      <c r="R4" s="107" t="s">
        <v>4</v>
      </c>
      <c r="S4" s="261" t="s">
        <v>5</v>
      </c>
      <c r="T4" s="3" t="s">
        <v>375</v>
      </c>
      <c r="U4" s="38" t="s">
        <v>6</v>
      </c>
      <c r="V4" s="38" t="s">
        <v>7</v>
      </c>
    </row>
    <row r="5" spans="1:23" s="1" customFormat="1" ht="15" customHeight="1" x14ac:dyDescent="0.25">
      <c r="A5" s="137">
        <v>8</v>
      </c>
      <c r="B5" s="5" t="s">
        <v>86</v>
      </c>
      <c r="C5" s="5" t="s">
        <v>87</v>
      </c>
      <c r="D5" s="167">
        <v>27</v>
      </c>
      <c r="E5" s="168">
        <f t="shared" ref="E5:E36" si="0">D5/30</f>
        <v>0.9</v>
      </c>
      <c r="F5" s="7">
        <v>5354</v>
      </c>
      <c r="G5" s="5" t="s">
        <v>91</v>
      </c>
      <c r="H5" s="90" t="s">
        <v>92</v>
      </c>
      <c r="I5" s="72" t="s">
        <v>83</v>
      </c>
      <c r="J5" s="115" t="s">
        <v>90</v>
      </c>
      <c r="K5" s="4">
        <v>1910</v>
      </c>
      <c r="L5" s="4">
        <v>80</v>
      </c>
      <c r="M5" s="5" t="s">
        <v>28</v>
      </c>
      <c r="N5" s="81" t="s">
        <v>93</v>
      </c>
      <c r="O5" s="13">
        <v>5910</v>
      </c>
      <c r="P5" s="34" t="s">
        <v>24</v>
      </c>
      <c r="Q5" s="11"/>
      <c r="R5" s="43" t="s">
        <v>88</v>
      </c>
      <c r="S5" s="47" t="s">
        <v>89</v>
      </c>
      <c r="T5" s="29" t="s">
        <v>24</v>
      </c>
      <c r="U5" s="39" t="s">
        <v>25</v>
      </c>
      <c r="V5" s="45" t="s">
        <v>26</v>
      </c>
      <c r="W5" s="1">
        <v>5</v>
      </c>
    </row>
    <row r="6" spans="1:23" s="1" customFormat="1" ht="15" customHeight="1" x14ac:dyDescent="0.25">
      <c r="A6" s="136">
        <v>24</v>
      </c>
      <c r="B6" s="5" t="s">
        <v>97</v>
      </c>
      <c r="C6" s="5" t="s">
        <v>40</v>
      </c>
      <c r="D6" s="163">
        <v>189</v>
      </c>
      <c r="E6" s="164">
        <f t="shared" si="0"/>
        <v>6.3</v>
      </c>
      <c r="F6" s="7">
        <v>5516</v>
      </c>
      <c r="G6" s="5" t="s">
        <v>100</v>
      </c>
      <c r="H6" s="88" t="s">
        <v>101</v>
      </c>
      <c r="I6" s="35" t="s">
        <v>380</v>
      </c>
      <c r="J6" s="120" t="s">
        <v>99</v>
      </c>
      <c r="K6" s="4">
        <v>1912</v>
      </c>
      <c r="L6" s="4">
        <v>1075</v>
      </c>
      <c r="M6" s="5" t="s">
        <v>28</v>
      </c>
      <c r="N6" s="81" t="s">
        <v>102</v>
      </c>
      <c r="O6" s="13">
        <v>6340</v>
      </c>
      <c r="P6" s="34" t="s">
        <v>24</v>
      </c>
      <c r="Q6" s="12">
        <v>7509</v>
      </c>
      <c r="R6" s="5" t="s">
        <v>98</v>
      </c>
      <c r="S6" s="17" t="s">
        <v>89</v>
      </c>
      <c r="T6" s="29" t="s">
        <v>24</v>
      </c>
      <c r="U6" s="39" t="s">
        <v>25</v>
      </c>
      <c r="V6" s="45" t="s">
        <v>26</v>
      </c>
      <c r="W6" s="1">
        <v>19</v>
      </c>
    </row>
    <row r="7" spans="1:23" s="1" customFormat="1" ht="15" customHeight="1" x14ac:dyDescent="0.25">
      <c r="A7" s="136">
        <v>39</v>
      </c>
      <c r="B7" s="5" t="s">
        <v>267</v>
      </c>
      <c r="C7" s="5" t="s">
        <v>47</v>
      </c>
      <c r="D7" s="163">
        <v>198</v>
      </c>
      <c r="E7" s="164">
        <f t="shared" si="0"/>
        <v>6.6</v>
      </c>
      <c r="F7" s="7">
        <v>5525</v>
      </c>
      <c r="G7" s="5" t="s">
        <v>270</v>
      </c>
      <c r="H7" s="80" t="s">
        <v>271</v>
      </c>
      <c r="I7" s="44" t="s">
        <v>381</v>
      </c>
      <c r="J7" s="50" t="s">
        <v>269</v>
      </c>
      <c r="K7" s="4">
        <v>1913</v>
      </c>
      <c r="L7" s="96" t="s">
        <v>385</v>
      </c>
      <c r="M7" s="97" t="s">
        <v>386</v>
      </c>
      <c r="N7" s="81" t="s">
        <v>102</v>
      </c>
      <c r="O7" s="13">
        <v>5694</v>
      </c>
      <c r="P7" s="34" t="s">
        <v>24</v>
      </c>
      <c r="Q7" s="12">
        <v>8104</v>
      </c>
      <c r="R7" s="43" t="s">
        <v>268</v>
      </c>
      <c r="S7" s="50" t="s">
        <v>24</v>
      </c>
      <c r="T7" s="29" t="s">
        <v>24</v>
      </c>
      <c r="U7" s="39" t="s">
        <v>25</v>
      </c>
      <c r="V7" s="8">
        <v>11</v>
      </c>
      <c r="W7" s="1">
        <v>20</v>
      </c>
    </row>
    <row r="8" spans="1:23" s="1" customFormat="1" ht="15" customHeight="1" x14ac:dyDescent="0.25">
      <c r="A8" s="136">
        <v>49</v>
      </c>
      <c r="B8" s="5" t="s">
        <v>347</v>
      </c>
      <c r="C8" s="5" t="s">
        <v>47</v>
      </c>
      <c r="D8" s="163">
        <v>343</v>
      </c>
      <c r="E8" s="164">
        <f t="shared" si="0"/>
        <v>11.433333333333334</v>
      </c>
      <c r="F8" s="7">
        <v>5673</v>
      </c>
      <c r="G8" s="5" t="s">
        <v>350</v>
      </c>
      <c r="H8" s="73" t="s">
        <v>120</v>
      </c>
      <c r="I8" s="35" t="s">
        <v>380</v>
      </c>
      <c r="J8" s="46" t="s">
        <v>349</v>
      </c>
      <c r="K8" s="4">
        <v>1911</v>
      </c>
      <c r="L8" s="4">
        <v>591</v>
      </c>
      <c r="M8" s="5" t="s">
        <v>28</v>
      </c>
      <c r="N8" s="81" t="s">
        <v>102</v>
      </c>
      <c r="O8" s="13">
        <v>6742</v>
      </c>
      <c r="P8" s="34" t="s">
        <v>24</v>
      </c>
      <c r="Q8" s="12">
        <v>7588</v>
      </c>
      <c r="R8" s="5" t="s">
        <v>348</v>
      </c>
      <c r="S8" s="35" t="s">
        <v>345</v>
      </c>
      <c r="T8" s="29" t="s">
        <v>24</v>
      </c>
      <c r="U8" s="39" t="s">
        <v>25</v>
      </c>
      <c r="V8" s="45" t="s">
        <v>26</v>
      </c>
      <c r="W8" s="1">
        <v>30</v>
      </c>
    </row>
    <row r="9" spans="1:23" s="1" customFormat="1" ht="15" customHeight="1" x14ac:dyDescent="0.25">
      <c r="A9" s="136">
        <v>9</v>
      </c>
      <c r="B9" s="5" t="s">
        <v>86</v>
      </c>
      <c r="C9" s="5" t="s">
        <v>80</v>
      </c>
      <c r="D9" s="163">
        <v>219</v>
      </c>
      <c r="E9" s="262">
        <f t="shared" si="0"/>
        <v>7.3</v>
      </c>
      <c r="F9" s="7">
        <v>5747</v>
      </c>
      <c r="G9" s="5" t="s">
        <v>391</v>
      </c>
      <c r="H9" s="84" t="s">
        <v>57</v>
      </c>
      <c r="I9" s="35" t="s">
        <v>380</v>
      </c>
      <c r="J9" s="118" t="s">
        <v>95</v>
      </c>
      <c r="K9" s="4">
        <v>1902</v>
      </c>
      <c r="L9" s="4">
        <v>1105</v>
      </c>
      <c r="M9" s="5" t="s">
        <v>28</v>
      </c>
      <c r="N9" s="81" t="s">
        <v>96</v>
      </c>
      <c r="O9" s="13">
        <v>6194</v>
      </c>
      <c r="P9" s="34" t="s">
        <v>24</v>
      </c>
      <c r="Q9" s="12">
        <v>7276</v>
      </c>
      <c r="R9" s="5" t="s">
        <v>94</v>
      </c>
      <c r="S9" s="17" t="s">
        <v>89</v>
      </c>
      <c r="T9" s="29" t="s">
        <v>24</v>
      </c>
      <c r="U9" s="39" t="s">
        <v>25</v>
      </c>
      <c r="V9" s="45" t="s">
        <v>26</v>
      </c>
      <c r="W9" s="1">
        <v>32</v>
      </c>
    </row>
    <row r="10" spans="1:23" s="1" customFormat="1" ht="15" customHeight="1" x14ac:dyDescent="0.25">
      <c r="A10" s="136">
        <v>1</v>
      </c>
      <c r="B10" s="5" t="s">
        <v>366</v>
      </c>
      <c r="C10" s="5" t="s">
        <v>59</v>
      </c>
      <c r="D10" s="163">
        <v>295</v>
      </c>
      <c r="E10" s="164">
        <f t="shared" si="0"/>
        <v>9.8333333333333339</v>
      </c>
      <c r="F10" s="7">
        <v>5772</v>
      </c>
      <c r="G10" s="5" t="s">
        <v>370</v>
      </c>
      <c r="H10" s="84" t="s">
        <v>57</v>
      </c>
      <c r="I10" s="35" t="s">
        <v>380</v>
      </c>
      <c r="J10" s="230" t="s">
        <v>369</v>
      </c>
      <c r="K10" s="4">
        <v>1895</v>
      </c>
      <c r="L10" s="4">
        <v>2700</v>
      </c>
      <c r="M10" s="5" t="s">
        <v>28</v>
      </c>
      <c r="N10" s="81" t="s">
        <v>371</v>
      </c>
      <c r="O10" s="7">
        <v>6661</v>
      </c>
      <c r="P10" s="34" t="s">
        <v>24</v>
      </c>
      <c r="Q10" s="12">
        <v>7265</v>
      </c>
      <c r="R10" s="43" t="s">
        <v>367</v>
      </c>
      <c r="S10" s="46" t="s">
        <v>368</v>
      </c>
      <c r="T10" s="29" t="s">
        <v>24</v>
      </c>
      <c r="U10" s="39" t="s">
        <v>25</v>
      </c>
      <c r="V10" s="45" t="s">
        <v>26</v>
      </c>
      <c r="W10" s="1">
        <v>37</v>
      </c>
    </row>
    <row r="11" spans="1:23" s="1" customFormat="1" ht="15" customHeight="1" x14ac:dyDescent="0.25">
      <c r="A11" s="135">
        <v>21</v>
      </c>
      <c r="B11" s="5" t="s">
        <v>155</v>
      </c>
      <c r="C11" s="5" t="s">
        <v>156</v>
      </c>
      <c r="D11" s="172">
        <v>662</v>
      </c>
      <c r="E11" s="173">
        <f t="shared" si="0"/>
        <v>22.066666666666666</v>
      </c>
      <c r="F11" s="7">
        <v>5994</v>
      </c>
      <c r="G11" s="5" t="s">
        <v>159</v>
      </c>
      <c r="H11" s="83" t="s">
        <v>160</v>
      </c>
      <c r="I11" s="35" t="s">
        <v>380</v>
      </c>
      <c r="J11" s="111" t="s">
        <v>158</v>
      </c>
      <c r="K11" s="4">
        <v>1898</v>
      </c>
      <c r="L11" s="4">
        <v>1108</v>
      </c>
      <c r="M11" s="5" t="s">
        <v>28</v>
      </c>
      <c r="N11" s="81" t="s">
        <v>102</v>
      </c>
      <c r="O11" s="13">
        <v>6097</v>
      </c>
      <c r="P11" s="34" t="s">
        <v>24</v>
      </c>
      <c r="Q11" s="12">
        <v>7829</v>
      </c>
      <c r="R11" s="5" t="s">
        <v>157</v>
      </c>
      <c r="S11" s="9" t="s">
        <v>28</v>
      </c>
      <c r="T11" s="29" t="s">
        <v>24</v>
      </c>
      <c r="U11" s="39" t="s">
        <v>25</v>
      </c>
      <c r="V11" s="45" t="s">
        <v>26</v>
      </c>
      <c r="W11" s="1">
        <v>44</v>
      </c>
    </row>
    <row r="12" spans="1:23" s="1" customFormat="1" ht="15" customHeight="1" x14ac:dyDescent="0.25">
      <c r="A12" s="135">
        <v>34</v>
      </c>
      <c r="B12" s="5" t="s">
        <v>166</v>
      </c>
      <c r="C12" s="5" t="s">
        <v>53</v>
      </c>
      <c r="D12" s="172">
        <v>445</v>
      </c>
      <c r="E12" s="173">
        <f t="shared" si="0"/>
        <v>14.833333333333334</v>
      </c>
      <c r="F12" s="7">
        <v>6174</v>
      </c>
      <c r="G12" s="5" t="s">
        <v>169</v>
      </c>
      <c r="H12" s="76" t="s">
        <v>108</v>
      </c>
      <c r="I12" s="35" t="s">
        <v>380</v>
      </c>
      <c r="J12" s="46" t="s">
        <v>168</v>
      </c>
      <c r="K12" s="4">
        <v>1914</v>
      </c>
      <c r="L12" s="4">
        <v>1652</v>
      </c>
      <c r="M12" s="5" t="s">
        <v>28</v>
      </c>
      <c r="N12" s="81" t="s">
        <v>102</v>
      </c>
      <c r="O12" s="13">
        <v>6267</v>
      </c>
      <c r="P12" s="34" t="s">
        <v>24</v>
      </c>
      <c r="Q12" s="12">
        <v>7670</v>
      </c>
      <c r="R12" s="43" t="s">
        <v>167</v>
      </c>
      <c r="S12" s="48" t="s">
        <v>28</v>
      </c>
      <c r="T12" s="29" t="s">
        <v>24</v>
      </c>
      <c r="U12" s="39" t="s">
        <v>25</v>
      </c>
      <c r="V12" s="45" t="s">
        <v>26</v>
      </c>
      <c r="W12" s="1">
        <v>49</v>
      </c>
    </row>
    <row r="13" spans="1:23" s="1" customFormat="1" ht="15" customHeight="1" x14ac:dyDescent="0.25">
      <c r="A13" s="339">
        <v>45</v>
      </c>
      <c r="B13" s="5" t="s">
        <v>283</v>
      </c>
      <c r="C13" s="5" t="s">
        <v>284</v>
      </c>
      <c r="D13" s="189">
        <v>859</v>
      </c>
      <c r="E13" s="190">
        <f t="shared" si="0"/>
        <v>28.633333333333333</v>
      </c>
      <c r="F13" s="7">
        <v>6221</v>
      </c>
      <c r="G13" s="5" t="s">
        <v>287</v>
      </c>
      <c r="H13" s="74" t="s">
        <v>398</v>
      </c>
      <c r="I13" s="35" t="s">
        <v>380</v>
      </c>
      <c r="J13" s="46" t="s">
        <v>286</v>
      </c>
      <c r="K13" s="4">
        <v>1914</v>
      </c>
      <c r="L13" s="4">
        <v>1708</v>
      </c>
      <c r="M13" s="5" t="s">
        <v>28</v>
      </c>
      <c r="N13" s="81" t="s">
        <v>102</v>
      </c>
      <c r="O13" s="13">
        <v>6230</v>
      </c>
      <c r="P13" s="34" t="s">
        <v>24</v>
      </c>
      <c r="Q13" s="12">
        <v>6203</v>
      </c>
      <c r="R13" s="43" t="s">
        <v>285</v>
      </c>
      <c r="S13" s="50" t="s">
        <v>24</v>
      </c>
      <c r="T13" s="29" t="s">
        <v>24</v>
      </c>
      <c r="U13" s="39" t="s">
        <v>25</v>
      </c>
      <c r="V13" s="45" t="s">
        <v>26</v>
      </c>
      <c r="W13" s="1">
        <v>50</v>
      </c>
    </row>
    <row r="14" spans="1:23" s="1" customFormat="1" ht="15" customHeight="1" x14ac:dyDescent="0.25">
      <c r="A14" s="339">
        <v>51</v>
      </c>
      <c r="B14" s="5" t="s">
        <v>292</v>
      </c>
      <c r="C14" s="5" t="s">
        <v>288</v>
      </c>
      <c r="D14" s="189">
        <v>721</v>
      </c>
      <c r="E14" s="190">
        <f t="shared" si="0"/>
        <v>24.033333333333335</v>
      </c>
      <c r="F14" s="7">
        <v>6366</v>
      </c>
      <c r="G14" s="5" t="s">
        <v>295</v>
      </c>
      <c r="H14" s="84" t="s">
        <v>57</v>
      </c>
      <c r="I14" s="76" t="s">
        <v>248</v>
      </c>
      <c r="J14" s="111" t="s">
        <v>294</v>
      </c>
      <c r="K14" s="4">
        <v>1900</v>
      </c>
      <c r="L14" s="4">
        <v>915</v>
      </c>
      <c r="M14" s="5" t="s">
        <v>28</v>
      </c>
      <c r="N14" s="81" t="s">
        <v>102</v>
      </c>
      <c r="O14" s="13">
        <v>6764</v>
      </c>
      <c r="P14" s="9" t="s">
        <v>28</v>
      </c>
      <c r="Q14" s="11"/>
      <c r="R14" s="5" t="s">
        <v>293</v>
      </c>
      <c r="S14" s="34" t="s">
        <v>24</v>
      </c>
      <c r="T14" s="29" t="s">
        <v>24</v>
      </c>
      <c r="U14" s="39" t="s">
        <v>25</v>
      </c>
      <c r="V14" s="8">
        <v>13</v>
      </c>
      <c r="W14" s="1">
        <v>54</v>
      </c>
    </row>
    <row r="15" spans="1:23" s="1" customFormat="1" ht="15" customHeight="1" x14ac:dyDescent="0.25">
      <c r="A15" s="131">
        <v>23</v>
      </c>
      <c r="B15" s="5" t="s">
        <v>246</v>
      </c>
      <c r="C15" s="5" t="s">
        <v>59</v>
      </c>
      <c r="D15" s="189">
        <v>932</v>
      </c>
      <c r="E15" s="190">
        <f t="shared" si="0"/>
        <v>31.066666666666666</v>
      </c>
      <c r="F15" s="7">
        <v>6786</v>
      </c>
      <c r="G15" s="5" t="s">
        <v>249</v>
      </c>
      <c r="H15" s="79" t="s">
        <v>131</v>
      </c>
      <c r="I15" s="76" t="s">
        <v>248</v>
      </c>
      <c r="J15" s="111" t="s">
        <v>36</v>
      </c>
      <c r="K15" s="4">
        <v>1917</v>
      </c>
      <c r="L15" s="4">
        <v>2625</v>
      </c>
      <c r="M15" s="5" t="s">
        <v>28</v>
      </c>
      <c r="N15" s="81" t="s">
        <v>102</v>
      </c>
      <c r="O15" s="13">
        <v>7185</v>
      </c>
      <c r="P15" s="34" t="s">
        <v>24</v>
      </c>
      <c r="Q15" s="11"/>
      <c r="R15" s="43" t="s">
        <v>247</v>
      </c>
      <c r="S15" s="50" t="s">
        <v>24</v>
      </c>
      <c r="T15" s="29" t="s">
        <v>24</v>
      </c>
      <c r="U15" s="39" t="s">
        <v>25</v>
      </c>
      <c r="V15" s="45" t="s">
        <v>26</v>
      </c>
      <c r="W15" s="1">
        <v>61</v>
      </c>
    </row>
    <row r="16" spans="1:23" s="1" customFormat="1" ht="15" customHeight="1" x14ac:dyDescent="0.25">
      <c r="A16" s="137">
        <v>63</v>
      </c>
      <c r="B16" s="5" t="s">
        <v>58</v>
      </c>
      <c r="C16" s="5" t="s">
        <v>59</v>
      </c>
      <c r="D16" s="167">
        <v>21</v>
      </c>
      <c r="E16" s="168">
        <f t="shared" si="0"/>
        <v>0.7</v>
      </c>
      <c r="F16" s="7">
        <v>5350</v>
      </c>
      <c r="G16" s="5" t="s">
        <v>63</v>
      </c>
      <c r="H16" s="86" t="s">
        <v>30</v>
      </c>
      <c r="I16" s="35" t="s">
        <v>380</v>
      </c>
      <c r="J16" s="111" t="s">
        <v>62</v>
      </c>
      <c r="K16" s="4">
        <v>1904</v>
      </c>
      <c r="L16" s="4">
        <v>2318</v>
      </c>
      <c r="M16" s="5" t="s">
        <v>28</v>
      </c>
      <c r="N16" s="84" t="s">
        <v>64</v>
      </c>
      <c r="O16" s="7">
        <v>7754</v>
      </c>
      <c r="P16" s="34" t="s">
        <v>24</v>
      </c>
      <c r="Q16" s="7">
        <v>8507</v>
      </c>
      <c r="R16" s="43" t="s">
        <v>60</v>
      </c>
      <c r="S16" s="46" t="s">
        <v>61</v>
      </c>
      <c r="T16" s="11"/>
      <c r="U16" s="39" t="s">
        <v>25</v>
      </c>
      <c r="V16" s="45" t="s">
        <v>26</v>
      </c>
      <c r="W16" s="1">
        <v>4</v>
      </c>
    </row>
    <row r="17" spans="1:23" s="1" customFormat="1" ht="15" customHeight="1" x14ac:dyDescent="0.25">
      <c r="A17" s="137">
        <v>7</v>
      </c>
      <c r="B17" s="5" t="s">
        <v>342</v>
      </c>
      <c r="C17" s="5" t="s">
        <v>343</v>
      </c>
      <c r="D17" s="259">
        <v>27</v>
      </c>
      <c r="E17" s="260">
        <f t="shared" si="0"/>
        <v>0.9</v>
      </c>
      <c r="F17" s="7">
        <v>5354</v>
      </c>
      <c r="G17" s="5" t="s">
        <v>346</v>
      </c>
      <c r="H17" s="90" t="s">
        <v>92</v>
      </c>
      <c r="I17" s="75" t="s">
        <v>244</v>
      </c>
      <c r="J17" s="46" t="s">
        <v>215</v>
      </c>
      <c r="K17" s="4">
        <v>1911</v>
      </c>
      <c r="L17" s="4">
        <v>372</v>
      </c>
      <c r="M17" s="5" t="s">
        <v>28</v>
      </c>
      <c r="N17" s="84" t="s">
        <v>138</v>
      </c>
      <c r="O17" s="13">
        <v>7462</v>
      </c>
      <c r="P17" s="34" t="s">
        <v>24</v>
      </c>
      <c r="Q17" s="12">
        <v>8274</v>
      </c>
      <c r="R17" s="5" t="s">
        <v>344</v>
      </c>
      <c r="S17" s="35" t="s">
        <v>345</v>
      </c>
      <c r="T17" s="29" t="s">
        <v>24</v>
      </c>
      <c r="U17" s="39" t="s">
        <v>25</v>
      </c>
      <c r="V17" s="45" t="s">
        <v>26</v>
      </c>
      <c r="W17" s="1">
        <v>8</v>
      </c>
    </row>
    <row r="18" spans="1:23" s="1" customFormat="1" ht="15" customHeight="1" x14ac:dyDescent="0.25">
      <c r="A18" s="137">
        <v>30</v>
      </c>
      <c r="B18" s="5" t="s">
        <v>250</v>
      </c>
      <c r="C18" s="5" t="s">
        <v>59</v>
      </c>
      <c r="D18" s="167">
        <v>27</v>
      </c>
      <c r="E18" s="168">
        <f t="shared" si="0"/>
        <v>0.9</v>
      </c>
      <c r="F18" s="7">
        <v>5354</v>
      </c>
      <c r="G18" s="5" t="s">
        <v>255</v>
      </c>
      <c r="H18" s="90" t="s">
        <v>92</v>
      </c>
      <c r="I18" s="35" t="s">
        <v>380</v>
      </c>
      <c r="J18" s="46" t="s">
        <v>254</v>
      </c>
      <c r="K18" s="4">
        <v>1911</v>
      </c>
      <c r="L18" s="4">
        <v>416</v>
      </c>
      <c r="M18" s="5" t="s">
        <v>28</v>
      </c>
      <c r="N18" s="84" t="s">
        <v>256</v>
      </c>
      <c r="O18" s="10" t="s">
        <v>190</v>
      </c>
      <c r="P18" s="5" t="s">
        <v>190</v>
      </c>
      <c r="Q18" s="11"/>
      <c r="R18" s="5" t="s">
        <v>253</v>
      </c>
      <c r="S18" s="34" t="s">
        <v>24</v>
      </c>
      <c r="T18" s="29" t="s">
        <v>24</v>
      </c>
      <c r="U18" s="8">
        <v>5</v>
      </c>
      <c r="V18" s="8">
        <v>9</v>
      </c>
      <c r="W18" s="1">
        <v>7</v>
      </c>
    </row>
    <row r="19" spans="1:23" s="1" customFormat="1" ht="15" customHeight="1" x14ac:dyDescent="0.25">
      <c r="A19" s="137">
        <v>16</v>
      </c>
      <c r="B19" s="5" t="s">
        <v>72</v>
      </c>
      <c r="C19" s="5" t="s">
        <v>73</v>
      </c>
      <c r="D19" s="167">
        <v>40</v>
      </c>
      <c r="E19" s="168">
        <f t="shared" si="0"/>
        <v>1.3333333333333333</v>
      </c>
      <c r="F19" s="7">
        <v>5378</v>
      </c>
      <c r="G19" s="5" t="s">
        <v>77</v>
      </c>
      <c r="H19" s="84" t="s">
        <v>57</v>
      </c>
      <c r="I19" s="35" t="s">
        <v>380</v>
      </c>
      <c r="J19" s="46" t="s">
        <v>76</v>
      </c>
      <c r="K19" s="4">
        <v>1902</v>
      </c>
      <c r="L19" s="4">
        <v>1181</v>
      </c>
      <c r="M19" s="5" t="s">
        <v>28</v>
      </c>
      <c r="N19" s="84" t="s">
        <v>382</v>
      </c>
      <c r="O19" s="13">
        <v>6967</v>
      </c>
      <c r="P19" s="15" t="s">
        <v>78</v>
      </c>
      <c r="Q19" s="11"/>
      <c r="R19" s="43" t="s">
        <v>74</v>
      </c>
      <c r="S19" s="46" t="s">
        <v>75</v>
      </c>
      <c r="T19" s="29" t="s">
        <v>24</v>
      </c>
      <c r="U19" s="39" t="s">
        <v>25</v>
      </c>
      <c r="V19" s="8">
        <v>5</v>
      </c>
      <c r="W19" s="1">
        <v>11</v>
      </c>
    </row>
    <row r="20" spans="1:23" s="1" customFormat="1" ht="15" customHeight="1" x14ac:dyDescent="0.25">
      <c r="A20" s="137">
        <v>66</v>
      </c>
      <c r="B20" s="5" t="s">
        <v>133</v>
      </c>
      <c r="C20" s="5" t="s">
        <v>134</v>
      </c>
      <c r="D20" s="167">
        <v>53</v>
      </c>
      <c r="E20" s="168">
        <f t="shared" si="0"/>
        <v>1.7666666666666666</v>
      </c>
      <c r="F20" s="7">
        <v>5382</v>
      </c>
      <c r="G20" s="5" t="s">
        <v>137</v>
      </c>
      <c r="H20" s="79" t="s">
        <v>131</v>
      </c>
      <c r="I20" s="35" t="s">
        <v>380</v>
      </c>
      <c r="J20" s="111" t="s">
        <v>136</v>
      </c>
      <c r="K20" s="4">
        <v>1906</v>
      </c>
      <c r="L20" s="4">
        <v>445</v>
      </c>
      <c r="M20" s="5" t="s">
        <v>28</v>
      </c>
      <c r="N20" s="84" t="s">
        <v>138</v>
      </c>
      <c r="O20" s="7">
        <v>7694</v>
      </c>
      <c r="P20" s="34" t="s">
        <v>24</v>
      </c>
      <c r="Q20" s="11"/>
      <c r="R20" s="5" t="s">
        <v>135</v>
      </c>
      <c r="S20" s="35" t="s">
        <v>129</v>
      </c>
      <c r="T20" s="11"/>
      <c r="U20" s="39" t="s">
        <v>25</v>
      </c>
      <c r="V20" s="45" t="s">
        <v>26</v>
      </c>
      <c r="W20" s="1">
        <v>12</v>
      </c>
    </row>
    <row r="21" spans="1:23" s="1" customFormat="1" ht="15" customHeight="1" x14ac:dyDescent="0.25">
      <c r="A21" s="135">
        <v>20</v>
      </c>
      <c r="B21" s="5" t="s">
        <v>237</v>
      </c>
      <c r="C21" s="5" t="s">
        <v>40</v>
      </c>
      <c r="D21" s="172">
        <v>680</v>
      </c>
      <c r="E21" s="173">
        <f t="shared" si="0"/>
        <v>22.666666666666668</v>
      </c>
      <c r="F21" s="7">
        <v>6008</v>
      </c>
      <c r="G21" s="5" t="s">
        <v>240</v>
      </c>
      <c r="H21" s="86" t="s">
        <v>30</v>
      </c>
      <c r="I21" s="35" t="s">
        <v>380</v>
      </c>
      <c r="J21" s="46" t="s">
        <v>239</v>
      </c>
      <c r="K21" s="4">
        <v>1909</v>
      </c>
      <c r="L21" s="4">
        <v>868</v>
      </c>
      <c r="M21" s="5" t="s">
        <v>28</v>
      </c>
      <c r="N21" s="84" t="s">
        <v>241</v>
      </c>
      <c r="O21" s="13">
        <v>7926</v>
      </c>
      <c r="P21" s="34" t="s">
        <v>24</v>
      </c>
      <c r="Q21" s="2"/>
      <c r="R21" s="5" t="s">
        <v>238</v>
      </c>
      <c r="S21" s="34" t="s">
        <v>24</v>
      </c>
      <c r="T21" s="29" t="s">
        <v>24</v>
      </c>
      <c r="U21" s="39" t="s">
        <v>25</v>
      </c>
      <c r="V21" s="45" t="s">
        <v>26</v>
      </c>
      <c r="W21" s="1">
        <v>45</v>
      </c>
    </row>
    <row r="22" spans="1:23" s="1" customFormat="1" ht="15" customHeight="1" x14ac:dyDescent="0.25">
      <c r="A22" s="135">
        <v>65</v>
      </c>
      <c r="B22" s="5" t="s">
        <v>195</v>
      </c>
      <c r="C22" s="5" t="s">
        <v>21</v>
      </c>
      <c r="D22" s="172">
        <v>598</v>
      </c>
      <c r="E22" s="173">
        <f t="shared" si="0"/>
        <v>19.933333333333334</v>
      </c>
      <c r="F22" s="7">
        <v>5961</v>
      </c>
      <c r="G22" s="5" t="s">
        <v>200</v>
      </c>
      <c r="H22" s="86" t="s">
        <v>30</v>
      </c>
      <c r="I22" s="35" t="s">
        <v>380</v>
      </c>
      <c r="J22" s="46" t="s">
        <v>199</v>
      </c>
      <c r="K22" s="4">
        <v>1914</v>
      </c>
      <c r="L22" s="4">
        <v>1631</v>
      </c>
      <c r="M22" s="5" t="s">
        <v>28</v>
      </c>
      <c r="N22" s="84" t="s">
        <v>201</v>
      </c>
      <c r="O22" s="7">
        <v>7966</v>
      </c>
      <c r="P22" s="34" t="s">
        <v>24</v>
      </c>
      <c r="Q22" s="11"/>
      <c r="R22" s="5" t="s">
        <v>196</v>
      </c>
      <c r="S22" s="16" t="s">
        <v>197</v>
      </c>
      <c r="T22" s="16" t="s">
        <v>198</v>
      </c>
      <c r="U22" s="39" t="s">
        <v>25</v>
      </c>
      <c r="V22" s="45" t="s">
        <v>26</v>
      </c>
      <c r="W22" s="1">
        <v>43</v>
      </c>
    </row>
    <row r="23" spans="1:23" s="1" customFormat="1" ht="15" customHeight="1" x14ac:dyDescent="0.25">
      <c r="A23" s="137">
        <v>32</v>
      </c>
      <c r="B23" s="5" t="s">
        <v>39</v>
      </c>
      <c r="C23" s="5" t="s">
        <v>40</v>
      </c>
      <c r="D23" s="167">
        <v>20</v>
      </c>
      <c r="E23" s="168">
        <f t="shared" si="0"/>
        <v>0.66666666666666663</v>
      </c>
      <c r="F23" s="7">
        <v>5348</v>
      </c>
      <c r="G23" s="5" t="s">
        <v>44</v>
      </c>
      <c r="H23" s="89" t="s">
        <v>45</v>
      </c>
      <c r="I23" s="35" t="s">
        <v>380</v>
      </c>
      <c r="J23" s="46" t="s">
        <v>43</v>
      </c>
      <c r="K23" s="4">
        <v>1908</v>
      </c>
      <c r="L23" s="4">
        <v>2306</v>
      </c>
      <c r="M23" s="5" t="s">
        <v>28</v>
      </c>
      <c r="N23" s="76" t="s">
        <v>31</v>
      </c>
      <c r="O23" s="13">
        <v>7631</v>
      </c>
      <c r="P23" s="34" t="s">
        <v>24</v>
      </c>
      <c r="Q23" s="11"/>
      <c r="R23" s="43" t="s">
        <v>41</v>
      </c>
      <c r="S23" s="46" t="s">
        <v>42</v>
      </c>
      <c r="T23" s="29" t="s">
        <v>24</v>
      </c>
      <c r="U23" s="39" t="s">
        <v>25</v>
      </c>
      <c r="V23" s="45" t="s">
        <v>26</v>
      </c>
      <c r="W23" s="1">
        <v>1</v>
      </c>
    </row>
    <row r="24" spans="1:23" s="1" customFormat="1" ht="15" customHeight="1" x14ac:dyDescent="0.25">
      <c r="A24" s="137">
        <v>38</v>
      </c>
      <c r="B24" s="5" t="s">
        <v>264</v>
      </c>
      <c r="C24" s="5" t="s">
        <v>110</v>
      </c>
      <c r="D24" s="167">
        <v>21</v>
      </c>
      <c r="E24" s="168">
        <f t="shared" si="0"/>
        <v>0.7</v>
      </c>
      <c r="F24" s="7">
        <v>5348</v>
      </c>
      <c r="G24" s="5" t="s">
        <v>266</v>
      </c>
      <c r="H24" s="89" t="s">
        <v>45</v>
      </c>
      <c r="I24" s="35" t="s">
        <v>380</v>
      </c>
      <c r="J24" s="46" t="s">
        <v>43</v>
      </c>
      <c r="K24" s="4">
        <v>1914</v>
      </c>
      <c r="L24" s="4">
        <v>2110</v>
      </c>
      <c r="M24" s="5" t="s">
        <v>28</v>
      </c>
      <c r="N24" s="76" t="s">
        <v>31</v>
      </c>
      <c r="O24" s="13">
        <v>7616</v>
      </c>
      <c r="P24" s="34" t="s">
        <v>24</v>
      </c>
      <c r="Q24" s="11"/>
      <c r="R24" s="43" t="s">
        <v>265</v>
      </c>
      <c r="S24" s="50" t="s">
        <v>24</v>
      </c>
      <c r="T24" s="29" t="s">
        <v>24</v>
      </c>
      <c r="U24" s="39" t="s">
        <v>25</v>
      </c>
      <c r="V24" s="45" t="s">
        <v>26</v>
      </c>
      <c r="W24" s="1">
        <v>3</v>
      </c>
    </row>
    <row r="25" spans="1:23" s="1" customFormat="1" ht="15" customHeight="1" x14ac:dyDescent="0.25">
      <c r="A25" s="137">
        <v>22</v>
      </c>
      <c r="B25" s="5" t="s">
        <v>242</v>
      </c>
      <c r="C25" s="5" t="s">
        <v>59</v>
      </c>
      <c r="D25" s="167">
        <v>20</v>
      </c>
      <c r="E25" s="168">
        <f t="shared" si="0"/>
        <v>0.66666666666666663</v>
      </c>
      <c r="F25" s="7">
        <v>5348</v>
      </c>
      <c r="G25" s="5" t="s">
        <v>389</v>
      </c>
      <c r="H25" s="89" t="s">
        <v>45</v>
      </c>
      <c r="I25" s="75" t="s">
        <v>244</v>
      </c>
      <c r="J25" s="46" t="s">
        <v>245</v>
      </c>
      <c r="K25" s="4">
        <v>1910</v>
      </c>
      <c r="L25" s="4">
        <v>2</v>
      </c>
      <c r="M25" s="5" t="s">
        <v>28</v>
      </c>
      <c r="N25" s="76" t="s">
        <v>31</v>
      </c>
      <c r="O25" s="13">
        <v>5504</v>
      </c>
      <c r="P25" s="34" t="s">
        <v>24</v>
      </c>
      <c r="Q25" s="11"/>
      <c r="R25" s="43" t="s">
        <v>243</v>
      </c>
      <c r="S25" s="50" t="s">
        <v>24</v>
      </c>
      <c r="T25" s="29" t="s">
        <v>24</v>
      </c>
      <c r="U25" s="39" t="s">
        <v>25</v>
      </c>
      <c r="V25" s="45" t="s">
        <v>26</v>
      </c>
      <c r="W25" s="1">
        <v>2</v>
      </c>
    </row>
    <row r="26" spans="1:23" s="1" customFormat="1" ht="15" customHeight="1" x14ac:dyDescent="0.25">
      <c r="A26" s="137">
        <v>36</v>
      </c>
      <c r="B26" s="5" t="s">
        <v>115</v>
      </c>
      <c r="C26" s="5" t="s">
        <v>59</v>
      </c>
      <c r="D26" s="167">
        <v>26</v>
      </c>
      <c r="E26" s="168">
        <f t="shared" si="0"/>
        <v>0.8666666666666667</v>
      </c>
      <c r="F26" s="7">
        <v>5354</v>
      </c>
      <c r="G26" s="5" t="s">
        <v>119</v>
      </c>
      <c r="H26" s="73" t="s">
        <v>120</v>
      </c>
      <c r="I26" s="35" t="s">
        <v>380</v>
      </c>
      <c r="J26" s="111" t="s">
        <v>118</v>
      </c>
      <c r="K26" s="4">
        <v>1908</v>
      </c>
      <c r="L26" s="4">
        <v>2212</v>
      </c>
      <c r="M26" s="5" t="s">
        <v>28</v>
      </c>
      <c r="N26" s="76" t="s">
        <v>31</v>
      </c>
      <c r="O26" s="13">
        <v>7531</v>
      </c>
      <c r="P26" s="34" t="s">
        <v>24</v>
      </c>
      <c r="Q26" s="12">
        <v>8425</v>
      </c>
      <c r="R26" s="5" t="s">
        <v>116</v>
      </c>
      <c r="S26" s="35" t="s">
        <v>117</v>
      </c>
      <c r="T26" s="29" t="s">
        <v>24</v>
      </c>
      <c r="U26" s="39" t="s">
        <v>25</v>
      </c>
      <c r="V26" s="45" t="s">
        <v>26</v>
      </c>
      <c r="W26" s="1">
        <v>6</v>
      </c>
    </row>
    <row r="27" spans="1:23" s="1" customFormat="1" ht="15" customHeight="1" x14ac:dyDescent="0.25">
      <c r="A27" s="137">
        <v>44</v>
      </c>
      <c r="B27" s="5" t="s">
        <v>281</v>
      </c>
      <c r="C27" s="5" t="s">
        <v>40</v>
      </c>
      <c r="D27" s="167">
        <v>34</v>
      </c>
      <c r="E27" s="168">
        <f t="shared" si="0"/>
        <v>1.1333333333333333</v>
      </c>
      <c r="F27" s="7">
        <v>5371</v>
      </c>
      <c r="G27" s="5" t="s">
        <v>144</v>
      </c>
      <c r="H27" s="84" t="s">
        <v>57</v>
      </c>
      <c r="I27" s="35" t="s">
        <v>380</v>
      </c>
      <c r="J27" s="46" t="s">
        <v>194</v>
      </c>
      <c r="K27" s="4">
        <v>1903</v>
      </c>
      <c r="L27" s="4">
        <v>2497</v>
      </c>
      <c r="M27" s="5" t="s">
        <v>28</v>
      </c>
      <c r="N27" s="76" t="s">
        <v>31</v>
      </c>
      <c r="O27" s="13">
        <v>7598</v>
      </c>
      <c r="P27" s="34" t="s">
        <v>24</v>
      </c>
      <c r="Q27" s="2"/>
      <c r="R27" s="43" t="s">
        <v>282</v>
      </c>
      <c r="S27" s="50" t="s">
        <v>24</v>
      </c>
      <c r="T27" s="29" t="s">
        <v>24</v>
      </c>
      <c r="U27" s="39" t="s">
        <v>25</v>
      </c>
      <c r="V27" s="45" t="s">
        <v>26</v>
      </c>
      <c r="W27" s="1">
        <v>9</v>
      </c>
    </row>
    <row r="28" spans="1:23" s="1" customFormat="1" ht="15" customHeight="1" x14ac:dyDescent="0.25">
      <c r="A28" s="137">
        <v>61</v>
      </c>
      <c r="B28" s="5" t="s">
        <v>303</v>
      </c>
      <c r="C28" s="5" t="s">
        <v>59</v>
      </c>
      <c r="D28" s="167">
        <v>40</v>
      </c>
      <c r="E28" s="168">
        <f t="shared" si="0"/>
        <v>1.3333333333333333</v>
      </c>
      <c r="F28" s="7">
        <v>5377</v>
      </c>
      <c r="G28" s="5" t="s">
        <v>306</v>
      </c>
      <c r="H28" s="79" t="s">
        <v>131</v>
      </c>
      <c r="I28" s="35" t="s">
        <v>380</v>
      </c>
      <c r="J28" s="111" t="s">
        <v>305</v>
      </c>
      <c r="K28" s="4">
        <v>1900</v>
      </c>
      <c r="L28" s="4">
        <v>754</v>
      </c>
      <c r="M28" s="5" t="s">
        <v>28</v>
      </c>
      <c r="N28" s="76" t="s">
        <v>31</v>
      </c>
      <c r="O28" s="7">
        <v>7517</v>
      </c>
      <c r="P28" s="34" t="s">
        <v>24</v>
      </c>
      <c r="Q28" s="11"/>
      <c r="R28" s="43" t="s">
        <v>304</v>
      </c>
      <c r="S28" s="50" t="s">
        <v>24</v>
      </c>
      <c r="T28" s="17" t="s">
        <v>89</v>
      </c>
      <c r="U28" s="39" t="s">
        <v>25</v>
      </c>
      <c r="V28" s="45" t="s">
        <v>26</v>
      </c>
      <c r="W28" s="1">
        <v>10</v>
      </c>
    </row>
    <row r="29" spans="1:23" s="1" customFormat="1" ht="15" customHeight="1" x14ac:dyDescent="0.25">
      <c r="A29" s="137">
        <v>11</v>
      </c>
      <c r="B29" s="5" t="s">
        <v>191</v>
      </c>
      <c r="C29" s="5" t="s">
        <v>40</v>
      </c>
      <c r="D29" s="167">
        <v>55</v>
      </c>
      <c r="E29" s="168">
        <f t="shared" si="0"/>
        <v>1.8333333333333333</v>
      </c>
      <c r="F29" s="7">
        <v>5383</v>
      </c>
      <c r="G29" s="5" t="s">
        <v>144</v>
      </c>
      <c r="H29" s="84" t="s">
        <v>57</v>
      </c>
      <c r="I29" s="35" t="s">
        <v>380</v>
      </c>
      <c r="J29" s="46" t="s">
        <v>194</v>
      </c>
      <c r="K29" s="4">
        <v>1909</v>
      </c>
      <c r="L29" s="4">
        <v>1846</v>
      </c>
      <c r="M29" s="85" t="s">
        <v>124</v>
      </c>
      <c r="N29" s="76" t="s">
        <v>31</v>
      </c>
      <c r="O29" s="13">
        <v>7631</v>
      </c>
      <c r="P29" s="34" t="s">
        <v>24</v>
      </c>
      <c r="Q29" s="11"/>
      <c r="R29" s="43" t="s">
        <v>192</v>
      </c>
      <c r="S29" s="46" t="s">
        <v>193</v>
      </c>
      <c r="T29" s="29" t="s">
        <v>24</v>
      </c>
      <c r="U29" s="39" t="s">
        <v>25</v>
      </c>
      <c r="V29" s="45" t="s">
        <v>26</v>
      </c>
      <c r="W29" s="1">
        <v>14</v>
      </c>
    </row>
    <row r="30" spans="1:23" s="1" customFormat="1" ht="15" customHeight="1" x14ac:dyDescent="0.25">
      <c r="A30" s="137">
        <v>50</v>
      </c>
      <c r="B30" s="5" t="s">
        <v>174</v>
      </c>
      <c r="C30" s="5" t="s">
        <v>47</v>
      </c>
      <c r="D30" s="167">
        <v>47</v>
      </c>
      <c r="E30" s="168">
        <f t="shared" si="0"/>
        <v>1.5666666666666667</v>
      </c>
      <c r="F30" s="7">
        <v>5383</v>
      </c>
      <c r="G30" s="5" t="s">
        <v>176</v>
      </c>
      <c r="H30" s="84" t="s">
        <v>57</v>
      </c>
      <c r="I30" s="35" t="s">
        <v>380</v>
      </c>
      <c r="J30" s="46" t="s">
        <v>43</v>
      </c>
      <c r="K30" s="4">
        <v>1902</v>
      </c>
      <c r="L30" s="4">
        <v>1110</v>
      </c>
      <c r="M30" s="5" t="s">
        <v>28</v>
      </c>
      <c r="N30" s="76" t="s">
        <v>31</v>
      </c>
      <c r="O30" s="13">
        <v>7686</v>
      </c>
      <c r="P30" s="34" t="s">
        <v>24</v>
      </c>
      <c r="Q30" s="11"/>
      <c r="R30" s="43" t="s">
        <v>175</v>
      </c>
      <c r="S30" s="48" t="s">
        <v>28</v>
      </c>
      <c r="T30" s="29" t="s">
        <v>24</v>
      </c>
      <c r="U30" s="39" t="s">
        <v>25</v>
      </c>
      <c r="V30" s="45" t="s">
        <v>26</v>
      </c>
      <c r="W30" s="1">
        <v>13</v>
      </c>
    </row>
    <row r="31" spans="1:23" s="1" customFormat="1" ht="15" customHeight="1" x14ac:dyDescent="0.25">
      <c r="A31" s="137">
        <v>54</v>
      </c>
      <c r="B31" s="5" t="s">
        <v>202</v>
      </c>
      <c r="C31" s="5" t="s">
        <v>59</v>
      </c>
      <c r="D31" s="163">
        <v>144</v>
      </c>
      <c r="E31" s="164">
        <f t="shared" si="0"/>
        <v>4.8</v>
      </c>
      <c r="F31" s="7">
        <v>5475</v>
      </c>
      <c r="G31" s="5" t="s">
        <v>205</v>
      </c>
      <c r="H31" s="73" t="s">
        <v>120</v>
      </c>
      <c r="I31" s="35" t="s">
        <v>380</v>
      </c>
      <c r="J31" s="111" t="s">
        <v>158</v>
      </c>
      <c r="K31" s="4">
        <v>1899</v>
      </c>
      <c r="L31" s="4">
        <v>1372</v>
      </c>
      <c r="M31" s="5" t="s">
        <v>28</v>
      </c>
      <c r="N31" s="76" t="s">
        <v>31</v>
      </c>
      <c r="O31" s="13">
        <v>7455</v>
      </c>
      <c r="P31" s="34" t="s">
        <v>24</v>
      </c>
      <c r="Q31" s="11"/>
      <c r="R31" s="5" t="s">
        <v>203</v>
      </c>
      <c r="S31" s="35" t="s">
        <v>204</v>
      </c>
      <c r="T31" s="29" t="s">
        <v>24</v>
      </c>
      <c r="U31" s="39" t="s">
        <v>25</v>
      </c>
      <c r="V31" s="45" t="s">
        <v>26</v>
      </c>
      <c r="W31" s="1">
        <v>17</v>
      </c>
    </row>
    <row r="32" spans="1:23" s="1" customFormat="1" ht="15" customHeight="1" x14ac:dyDescent="0.25">
      <c r="A32" s="136">
        <v>62</v>
      </c>
      <c r="B32" s="5" t="s">
        <v>65</v>
      </c>
      <c r="C32" s="5" t="s">
        <v>40</v>
      </c>
      <c r="D32" s="163">
        <v>149</v>
      </c>
      <c r="E32" s="164">
        <f t="shared" si="0"/>
        <v>4.9666666666666668</v>
      </c>
      <c r="F32" s="7">
        <v>5480</v>
      </c>
      <c r="G32" s="5" t="s">
        <v>71</v>
      </c>
      <c r="H32" s="89" t="s">
        <v>45</v>
      </c>
      <c r="I32" s="35" t="s">
        <v>380</v>
      </c>
      <c r="J32" s="230" t="s">
        <v>69</v>
      </c>
      <c r="K32" s="4">
        <v>1899</v>
      </c>
      <c r="L32" s="4">
        <v>1159</v>
      </c>
      <c r="M32" s="85" t="s">
        <v>70</v>
      </c>
      <c r="N32" s="76" t="s">
        <v>31</v>
      </c>
      <c r="O32" s="7">
        <v>5584</v>
      </c>
      <c r="P32" s="34" t="s">
        <v>24</v>
      </c>
      <c r="Q32" s="7">
        <v>7272</v>
      </c>
      <c r="R32" s="5" t="s">
        <v>66</v>
      </c>
      <c r="S32" s="35" t="s">
        <v>67</v>
      </c>
      <c r="T32" s="23" t="s">
        <v>68</v>
      </c>
      <c r="U32" s="39" t="s">
        <v>25</v>
      </c>
      <c r="V32" s="45" t="s">
        <v>26</v>
      </c>
      <c r="W32" s="1">
        <v>18</v>
      </c>
    </row>
    <row r="33" spans="1:23" s="1" customFormat="1" ht="15" customHeight="1" x14ac:dyDescent="0.25">
      <c r="A33" s="136">
        <v>47</v>
      </c>
      <c r="B33" s="5" t="s">
        <v>52</v>
      </c>
      <c r="C33" s="5" t="s">
        <v>53</v>
      </c>
      <c r="D33" s="163">
        <v>193</v>
      </c>
      <c r="E33" s="164">
        <f t="shared" si="0"/>
        <v>6.4333333333333336</v>
      </c>
      <c r="F33" s="7">
        <v>5530</v>
      </c>
      <c r="G33" s="5" t="s">
        <v>56</v>
      </c>
      <c r="H33" s="84" t="s">
        <v>57</v>
      </c>
      <c r="I33" s="35" t="s">
        <v>380</v>
      </c>
      <c r="J33" s="46" t="s">
        <v>55</v>
      </c>
      <c r="K33" s="4">
        <v>1903</v>
      </c>
      <c r="L33" s="4">
        <v>2474</v>
      </c>
      <c r="M33" s="5" t="s">
        <v>28</v>
      </c>
      <c r="N33" s="76" t="s">
        <v>31</v>
      </c>
      <c r="O33" s="13">
        <v>6534</v>
      </c>
      <c r="P33" s="34" t="s">
        <v>24</v>
      </c>
      <c r="Q33" s="11"/>
      <c r="R33" s="5" t="s">
        <v>54</v>
      </c>
      <c r="S33" s="35" t="s">
        <v>49</v>
      </c>
      <c r="T33" s="29" t="s">
        <v>24</v>
      </c>
      <c r="U33" s="39" t="s">
        <v>25</v>
      </c>
      <c r="V33" s="45" t="s">
        <v>26</v>
      </c>
      <c r="W33" s="1">
        <v>21</v>
      </c>
    </row>
    <row r="34" spans="1:23" s="1" customFormat="1" ht="15" customHeight="1" x14ac:dyDescent="0.25">
      <c r="A34" s="136">
        <v>69</v>
      </c>
      <c r="B34" s="5" t="s">
        <v>340</v>
      </c>
      <c r="C34" s="5" t="s">
        <v>40</v>
      </c>
      <c r="D34" s="163">
        <v>204</v>
      </c>
      <c r="E34" s="164">
        <f t="shared" si="0"/>
        <v>6.8</v>
      </c>
      <c r="F34" s="7">
        <v>5543</v>
      </c>
      <c r="G34" s="5" t="s">
        <v>56</v>
      </c>
      <c r="H34" s="84" t="s">
        <v>57</v>
      </c>
      <c r="I34" s="35" t="s">
        <v>380</v>
      </c>
      <c r="J34" s="46" t="s">
        <v>76</v>
      </c>
      <c r="K34" s="4">
        <v>1900</v>
      </c>
      <c r="L34" s="4">
        <v>721</v>
      </c>
      <c r="M34" s="5" t="s">
        <v>28</v>
      </c>
      <c r="N34" s="76" t="s">
        <v>31</v>
      </c>
      <c r="O34" s="7">
        <v>7829</v>
      </c>
      <c r="P34" s="34" t="s">
        <v>24</v>
      </c>
      <c r="Q34" s="11"/>
      <c r="R34" s="43" t="s">
        <v>341</v>
      </c>
      <c r="S34" s="49" t="s">
        <v>310</v>
      </c>
      <c r="T34" s="24" t="s">
        <v>310</v>
      </c>
      <c r="U34" s="39" t="s">
        <v>25</v>
      </c>
      <c r="V34" s="45" t="s">
        <v>26</v>
      </c>
      <c r="W34" s="1">
        <v>22</v>
      </c>
    </row>
    <row r="35" spans="1:23" s="1" customFormat="1" ht="15" customHeight="1" x14ac:dyDescent="0.25">
      <c r="A35" s="136">
        <v>28</v>
      </c>
      <c r="B35" s="5" t="s">
        <v>250</v>
      </c>
      <c r="C35" s="5" t="s">
        <v>80</v>
      </c>
      <c r="D35" s="163">
        <v>317</v>
      </c>
      <c r="E35" s="164">
        <f t="shared" si="0"/>
        <v>10.566666666666666</v>
      </c>
      <c r="F35" s="7">
        <v>5644</v>
      </c>
      <c r="G35" s="5" t="s">
        <v>252</v>
      </c>
      <c r="H35" s="88" t="s">
        <v>101</v>
      </c>
      <c r="I35" s="35" t="s">
        <v>380</v>
      </c>
      <c r="J35" s="120" t="s">
        <v>99</v>
      </c>
      <c r="K35" s="4">
        <v>1912</v>
      </c>
      <c r="L35" s="4">
        <v>374</v>
      </c>
      <c r="M35" s="5" t="s">
        <v>28</v>
      </c>
      <c r="N35" s="106" t="s">
        <v>31</v>
      </c>
      <c r="O35" s="13">
        <v>6374</v>
      </c>
      <c r="P35" s="9" t="s">
        <v>28</v>
      </c>
      <c r="Q35" s="12">
        <v>7394</v>
      </c>
      <c r="R35" s="43" t="s">
        <v>251</v>
      </c>
      <c r="S35" s="50" t="s">
        <v>24</v>
      </c>
      <c r="T35" s="29" t="s">
        <v>24</v>
      </c>
      <c r="U35" s="39" t="s">
        <v>25</v>
      </c>
      <c r="V35" s="8">
        <v>7</v>
      </c>
      <c r="W35" s="1">
        <v>27</v>
      </c>
    </row>
    <row r="36" spans="1:23" s="1" customFormat="1" ht="15" customHeight="1" x14ac:dyDescent="0.25">
      <c r="A36" s="136">
        <v>3</v>
      </c>
      <c r="B36" s="5" t="s">
        <v>220</v>
      </c>
      <c r="C36" s="5" t="s">
        <v>221</v>
      </c>
      <c r="D36" s="163">
        <v>315</v>
      </c>
      <c r="E36" s="164">
        <f t="shared" si="0"/>
        <v>10.5</v>
      </c>
      <c r="F36" s="7">
        <v>5647</v>
      </c>
      <c r="G36" s="5" t="s">
        <v>223</v>
      </c>
      <c r="H36" s="73" t="s">
        <v>120</v>
      </c>
      <c r="I36" s="35" t="s">
        <v>380</v>
      </c>
      <c r="J36" s="46" t="s">
        <v>55</v>
      </c>
      <c r="K36" s="4">
        <v>1906</v>
      </c>
      <c r="L36" s="4">
        <v>69</v>
      </c>
      <c r="M36" s="5" t="s">
        <v>28</v>
      </c>
      <c r="N36" s="76" t="s">
        <v>31</v>
      </c>
      <c r="O36" s="13">
        <v>6540</v>
      </c>
      <c r="P36" s="9" t="s">
        <v>28</v>
      </c>
      <c r="Q36" s="12">
        <v>7816</v>
      </c>
      <c r="R36" s="43" t="s">
        <v>222</v>
      </c>
      <c r="S36" s="50" t="s">
        <v>24</v>
      </c>
      <c r="T36" s="29" t="s">
        <v>24</v>
      </c>
      <c r="U36" s="39" t="s">
        <v>25</v>
      </c>
      <c r="V36" s="8">
        <v>1</v>
      </c>
      <c r="W36" s="1">
        <v>28</v>
      </c>
    </row>
    <row r="37" spans="1:23" s="1" customFormat="1" ht="15" customHeight="1" x14ac:dyDescent="0.25">
      <c r="A37" s="136">
        <v>27</v>
      </c>
      <c r="B37" s="5" t="s">
        <v>250</v>
      </c>
      <c r="C37" s="5" t="s">
        <v>356</v>
      </c>
      <c r="D37" s="163">
        <v>358</v>
      </c>
      <c r="E37" s="164">
        <f t="shared" ref="E37:E68" si="1">D37/30</f>
        <v>11.933333333333334</v>
      </c>
      <c r="F37" s="7">
        <v>5651</v>
      </c>
      <c r="G37" s="5" t="s">
        <v>360</v>
      </c>
      <c r="H37" s="86" t="s">
        <v>30</v>
      </c>
      <c r="I37" s="75" t="s">
        <v>244</v>
      </c>
      <c r="J37" s="120" t="s">
        <v>359</v>
      </c>
      <c r="K37" s="4">
        <v>1914</v>
      </c>
      <c r="L37" s="4">
        <v>1638</v>
      </c>
      <c r="M37" s="5" t="s">
        <v>28</v>
      </c>
      <c r="N37" s="76" t="s">
        <v>31</v>
      </c>
      <c r="O37" s="13">
        <v>7770</v>
      </c>
      <c r="P37" s="34" t="s">
        <v>24</v>
      </c>
      <c r="Q37" s="12">
        <v>8922</v>
      </c>
      <c r="R37" s="43" t="s">
        <v>357</v>
      </c>
      <c r="S37" s="46" t="s">
        <v>358</v>
      </c>
      <c r="T37" s="29" t="s">
        <v>24</v>
      </c>
      <c r="U37" s="39" t="s">
        <v>25</v>
      </c>
      <c r="V37" s="45" t="s">
        <v>26</v>
      </c>
      <c r="W37" s="1">
        <v>29</v>
      </c>
    </row>
    <row r="38" spans="1:23" s="1" customFormat="1" ht="15" customHeight="1" x14ac:dyDescent="0.25">
      <c r="A38" s="136">
        <v>19</v>
      </c>
      <c r="B38" s="5" t="s">
        <v>233</v>
      </c>
      <c r="C38" s="5" t="s">
        <v>47</v>
      </c>
      <c r="D38" s="172">
        <v>363</v>
      </c>
      <c r="E38" s="173">
        <f t="shared" si="1"/>
        <v>12.1</v>
      </c>
      <c r="F38" s="7">
        <v>5690</v>
      </c>
      <c r="G38" s="5" t="s">
        <v>236</v>
      </c>
      <c r="H38" s="88" t="s">
        <v>101</v>
      </c>
      <c r="I38" s="35" t="s">
        <v>380</v>
      </c>
      <c r="J38" s="120" t="s">
        <v>235</v>
      </c>
      <c r="K38" s="4">
        <v>1913</v>
      </c>
      <c r="L38" s="4">
        <v>2315</v>
      </c>
      <c r="M38" s="5" t="s">
        <v>28</v>
      </c>
      <c r="N38" s="76" t="s">
        <v>31</v>
      </c>
      <c r="O38" s="13">
        <v>7289</v>
      </c>
      <c r="P38" s="34" t="s">
        <v>24</v>
      </c>
      <c r="Q38" s="12">
        <v>7547</v>
      </c>
      <c r="R38" s="43" t="s">
        <v>234</v>
      </c>
      <c r="S38" s="50" t="s">
        <v>24</v>
      </c>
      <c r="T38" s="29" t="s">
        <v>24</v>
      </c>
      <c r="U38" s="39" t="s">
        <v>25</v>
      </c>
      <c r="V38" s="45" t="s">
        <v>26</v>
      </c>
      <c r="W38" s="1">
        <v>31</v>
      </c>
    </row>
    <row r="39" spans="1:23" s="1" customFormat="1" ht="15" customHeight="1" x14ac:dyDescent="0.25">
      <c r="A39" s="136">
        <v>53</v>
      </c>
      <c r="B39" s="5" t="s">
        <v>336</v>
      </c>
      <c r="C39" s="5" t="s">
        <v>47</v>
      </c>
      <c r="D39" s="172">
        <v>420</v>
      </c>
      <c r="E39" s="173">
        <f t="shared" si="1"/>
        <v>14</v>
      </c>
      <c r="F39" s="7">
        <v>5747</v>
      </c>
      <c r="G39" s="5" t="s">
        <v>339</v>
      </c>
      <c r="H39" s="84" t="s">
        <v>57</v>
      </c>
      <c r="I39" s="35" t="s">
        <v>380</v>
      </c>
      <c r="J39" s="120" t="s">
        <v>338</v>
      </c>
      <c r="K39" s="4">
        <v>1912</v>
      </c>
      <c r="L39" s="4">
        <v>1149</v>
      </c>
      <c r="M39" s="5" t="s">
        <v>28</v>
      </c>
      <c r="N39" s="76" t="s">
        <v>31</v>
      </c>
      <c r="O39" s="13">
        <v>7948</v>
      </c>
      <c r="P39" s="34" t="s">
        <v>24</v>
      </c>
      <c r="Q39" s="12">
        <v>8444</v>
      </c>
      <c r="R39" s="43" t="s">
        <v>337</v>
      </c>
      <c r="S39" s="49" t="s">
        <v>310</v>
      </c>
      <c r="T39" s="29" t="s">
        <v>24</v>
      </c>
      <c r="U39" s="39" t="s">
        <v>25</v>
      </c>
      <c r="V39" s="45" t="s">
        <v>26</v>
      </c>
      <c r="W39" s="1">
        <v>34</v>
      </c>
    </row>
    <row r="40" spans="1:23" s="1" customFormat="1" ht="15" customHeight="1" x14ac:dyDescent="0.25">
      <c r="A40" s="136">
        <v>48</v>
      </c>
      <c r="B40" s="5" t="s">
        <v>318</v>
      </c>
      <c r="C40" s="5" t="s">
        <v>59</v>
      </c>
      <c r="D40" s="172">
        <v>419</v>
      </c>
      <c r="E40" s="173">
        <f t="shared" si="1"/>
        <v>13.966666666666667</v>
      </c>
      <c r="F40" s="7">
        <v>5747</v>
      </c>
      <c r="G40" s="5" t="s">
        <v>322</v>
      </c>
      <c r="H40" s="73" t="s">
        <v>120</v>
      </c>
      <c r="I40" s="35" t="s">
        <v>380</v>
      </c>
      <c r="J40" s="46" t="s">
        <v>321</v>
      </c>
      <c r="K40" s="4">
        <v>1909</v>
      </c>
      <c r="L40" s="4">
        <v>466</v>
      </c>
      <c r="M40" s="5" t="s">
        <v>28</v>
      </c>
      <c r="N40" s="76" t="s">
        <v>31</v>
      </c>
      <c r="O40" s="13">
        <v>7986</v>
      </c>
      <c r="P40" s="34" t="s">
        <v>24</v>
      </c>
      <c r="Q40" s="11"/>
      <c r="R40" s="43" t="s">
        <v>319</v>
      </c>
      <c r="S40" s="46" t="s">
        <v>320</v>
      </c>
      <c r="T40" s="29" t="s">
        <v>24</v>
      </c>
      <c r="U40" s="39" t="s">
        <v>25</v>
      </c>
      <c r="V40" s="45" t="s">
        <v>26</v>
      </c>
      <c r="W40" s="1">
        <v>33</v>
      </c>
    </row>
    <row r="41" spans="1:23" s="1" customFormat="1" ht="15" customHeight="1" x14ac:dyDescent="0.25">
      <c r="A41" s="136">
        <v>46</v>
      </c>
      <c r="B41" s="5" t="s">
        <v>283</v>
      </c>
      <c r="C41" s="5" t="s">
        <v>288</v>
      </c>
      <c r="D41" s="172">
        <v>421</v>
      </c>
      <c r="E41" s="173">
        <f t="shared" si="1"/>
        <v>14.033333333333333</v>
      </c>
      <c r="F41" s="7">
        <v>5749</v>
      </c>
      <c r="G41" s="5" t="s">
        <v>290</v>
      </c>
      <c r="H41" s="73" t="s">
        <v>120</v>
      </c>
      <c r="I41" s="76" t="s">
        <v>248</v>
      </c>
      <c r="J41" s="46" t="s">
        <v>50</v>
      </c>
      <c r="K41" s="4">
        <v>1910</v>
      </c>
      <c r="L41" s="4">
        <v>124</v>
      </c>
      <c r="M41" s="5" t="s">
        <v>28</v>
      </c>
      <c r="N41" s="76" t="s">
        <v>291</v>
      </c>
      <c r="O41" s="13">
        <v>6027</v>
      </c>
      <c r="P41" s="34" t="s">
        <v>24</v>
      </c>
      <c r="Q41" s="11"/>
      <c r="R41" s="43" t="s">
        <v>289</v>
      </c>
      <c r="S41" s="50" t="s">
        <v>24</v>
      </c>
      <c r="T41" s="29" t="s">
        <v>24</v>
      </c>
      <c r="U41" s="39" t="s">
        <v>25</v>
      </c>
      <c r="V41" s="45" t="s">
        <v>26</v>
      </c>
      <c r="W41" s="1">
        <v>35</v>
      </c>
    </row>
    <row r="42" spans="1:23" s="1" customFormat="1" ht="15" customHeight="1" x14ac:dyDescent="0.25">
      <c r="A42" s="136">
        <v>25</v>
      </c>
      <c r="B42" s="5" t="s">
        <v>361</v>
      </c>
      <c r="C42" s="5" t="s">
        <v>362</v>
      </c>
      <c r="D42" s="172">
        <v>435</v>
      </c>
      <c r="E42" s="173">
        <f t="shared" si="1"/>
        <v>14.5</v>
      </c>
      <c r="F42" s="7">
        <v>5763</v>
      </c>
      <c r="G42" s="5" t="s">
        <v>394</v>
      </c>
      <c r="H42" s="73" t="s">
        <v>120</v>
      </c>
      <c r="I42" s="35" t="s">
        <v>380</v>
      </c>
      <c r="J42" s="46" t="s">
        <v>365</v>
      </c>
      <c r="K42" s="4">
        <v>1910</v>
      </c>
      <c r="L42" s="4">
        <v>47</v>
      </c>
      <c r="M42" s="5" t="s">
        <v>28</v>
      </c>
      <c r="N42" s="76" t="s">
        <v>31</v>
      </c>
      <c r="O42" s="13">
        <v>5854</v>
      </c>
      <c r="P42" s="34" t="s">
        <v>24</v>
      </c>
      <c r="Q42" s="11"/>
      <c r="R42" s="43" t="s">
        <v>363</v>
      </c>
      <c r="S42" s="46" t="s">
        <v>364</v>
      </c>
      <c r="T42" s="29" t="s">
        <v>24</v>
      </c>
      <c r="U42" s="39" t="s">
        <v>25</v>
      </c>
      <c r="V42" s="45" t="s">
        <v>26</v>
      </c>
      <c r="W42" s="1">
        <v>36</v>
      </c>
    </row>
    <row r="43" spans="1:23" s="1" customFormat="1" ht="15" customHeight="1" x14ac:dyDescent="0.25">
      <c r="A43" s="136">
        <v>57</v>
      </c>
      <c r="B43" s="5" t="s">
        <v>300</v>
      </c>
      <c r="C43" s="5" t="s">
        <v>80</v>
      </c>
      <c r="D43" s="172">
        <v>387</v>
      </c>
      <c r="E43" s="173">
        <f t="shared" si="1"/>
        <v>12.9</v>
      </c>
      <c r="F43" s="7">
        <v>5777</v>
      </c>
      <c r="G43" s="5" t="s">
        <v>395</v>
      </c>
      <c r="H43" s="84" t="s">
        <v>57</v>
      </c>
      <c r="I43" s="35" t="s">
        <v>380</v>
      </c>
      <c r="J43" s="46" t="s">
        <v>302</v>
      </c>
      <c r="K43" s="4">
        <v>1914</v>
      </c>
      <c r="L43" s="4">
        <v>1746</v>
      </c>
      <c r="M43" s="5" t="s">
        <v>28</v>
      </c>
      <c r="N43" s="76" t="s">
        <v>31</v>
      </c>
      <c r="O43" s="13">
        <v>6618</v>
      </c>
      <c r="P43" s="34" t="s">
        <v>24</v>
      </c>
      <c r="Q43" s="12">
        <v>8173</v>
      </c>
      <c r="R43" s="43" t="s">
        <v>301</v>
      </c>
      <c r="S43" s="50" t="s">
        <v>24</v>
      </c>
      <c r="T43" s="29" t="s">
        <v>24</v>
      </c>
      <c r="U43" s="39" t="s">
        <v>25</v>
      </c>
      <c r="V43" s="45" t="s">
        <v>26</v>
      </c>
      <c r="W43" s="1">
        <v>38</v>
      </c>
    </row>
    <row r="44" spans="1:23" s="1" customFormat="1" ht="15" customHeight="1" x14ac:dyDescent="0.25">
      <c r="A44" s="135">
        <v>31</v>
      </c>
      <c r="B44" s="5" t="s">
        <v>20</v>
      </c>
      <c r="C44" s="5" t="s">
        <v>21</v>
      </c>
      <c r="D44" s="172">
        <v>574</v>
      </c>
      <c r="E44" s="173">
        <f t="shared" si="1"/>
        <v>19.133333333333333</v>
      </c>
      <c r="F44" s="7">
        <v>5910</v>
      </c>
      <c r="G44" s="5" t="s">
        <v>479</v>
      </c>
      <c r="H44" s="86" t="s">
        <v>30</v>
      </c>
      <c r="I44" s="35" t="s">
        <v>380</v>
      </c>
      <c r="J44" s="111" t="s">
        <v>27</v>
      </c>
      <c r="K44" s="4">
        <v>1902</v>
      </c>
      <c r="L44" s="4">
        <v>2499</v>
      </c>
      <c r="M44" s="5" t="s">
        <v>28</v>
      </c>
      <c r="N44" s="76" t="s">
        <v>31</v>
      </c>
      <c r="O44" s="13">
        <v>7531</v>
      </c>
      <c r="P44" s="34" t="s">
        <v>24</v>
      </c>
      <c r="Q44" s="11"/>
      <c r="R44" s="5" t="s">
        <v>22</v>
      </c>
      <c r="S44" s="35" t="s">
        <v>23</v>
      </c>
      <c r="T44" s="29" t="s">
        <v>24</v>
      </c>
      <c r="U44" s="39" t="s">
        <v>25</v>
      </c>
      <c r="V44" s="45" t="s">
        <v>26</v>
      </c>
      <c r="W44" s="1">
        <v>39</v>
      </c>
    </row>
    <row r="45" spans="1:23" s="1" customFormat="1" ht="15" customHeight="1" x14ac:dyDescent="0.25">
      <c r="A45" s="135">
        <v>52</v>
      </c>
      <c r="B45" s="5" t="s">
        <v>121</v>
      </c>
      <c r="C45" s="5" t="s">
        <v>40</v>
      </c>
      <c r="D45" s="172">
        <v>570</v>
      </c>
      <c r="E45" s="173">
        <f t="shared" si="1"/>
        <v>19</v>
      </c>
      <c r="F45" s="7">
        <v>5912</v>
      </c>
      <c r="G45" s="5" t="s">
        <v>479</v>
      </c>
      <c r="H45" s="86" t="s">
        <v>30</v>
      </c>
      <c r="I45" s="35" t="s">
        <v>380</v>
      </c>
      <c r="J45" s="111" t="s">
        <v>27</v>
      </c>
      <c r="K45" s="4">
        <v>1903</v>
      </c>
      <c r="L45" s="4">
        <v>1674</v>
      </c>
      <c r="M45" s="85" t="s">
        <v>124</v>
      </c>
      <c r="N45" s="76" t="s">
        <v>31</v>
      </c>
      <c r="O45" s="13">
        <v>6993</v>
      </c>
      <c r="P45" s="34" t="s">
        <v>24</v>
      </c>
      <c r="Q45" s="11"/>
      <c r="R45" s="5" t="s">
        <v>122</v>
      </c>
      <c r="S45" s="16" t="s">
        <v>123</v>
      </c>
      <c r="T45" s="29" t="s">
        <v>24</v>
      </c>
      <c r="U45" s="39" t="s">
        <v>25</v>
      </c>
      <c r="V45" s="45" t="s">
        <v>26</v>
      </c>
      <c r="W45" s="1">
        <v>40</v>
      </c>
    </row>
    <row r="46" spans="1:23" s="1" customFormat="1" ht="15" customHeight="1" x14ac:dyDescent="0.25">
      <c r="A46" s="135">
        <v>70</v>
      </c>
      <c r="B46" s="5" t="s">
        <v>139</v>
      </c>
      <c r="C46" s="5" t="s">
        <v>140</v>
      </c>
      <c r="D46" s="172">
        <v>490</v>
      </c>
      <c r="E46" s="173">
        <f t="shared" si="1"/>
        <v>16.333333333333332</v>
      </c>
      <c r="F46" s="7">
        <v>5919</v>
      </c>
      <c r="G46" s="5" t="s">
        <v>144</v>
      </c>
      <c r="H46" s="84" t="s">
        <v>57</v>
      </c>
      <c r="I46" s="35" t="s">
        <v>380</v>
      </c>
      <c r="J46" s="46" t="s">
        <v>143</v>
      </c>
      <c r="K46" s="4">
        <v>1909</v>
      </c>
      <c r="L46" s="4">
        <v>976</v>
      </c>
      <c r="M46" s="5" t="s">
        <v>28</v>
      </c>
      <c r="N46" s="76" t="s">
        <v>132</v>
      </c>
      <c r="O46" s="7">
        <v>6064</v>
      </c>
      <c r="P46" s="34" t="s">
        <v>24</v>
      </c>
      <c r="Q46" s="11"/>
      <c r="R46" s="43" t="s">
        <v>141</v>
      </c>
      <c r="S46" s="46" t="s">
        <v>129</v>
      </c>
      <c r="T46" s="23" t="s">
        <v>142</v>
      </c>
      <c r="U46" s="39" t="s">
        <v>25</v>
      </c>
      <c r="V46" s="45" t="s">
        <v>26</v>
      </c>
      <c r="W46" s="1">
        <v>41</v>
      </c>
    </row>
    <row r="47" spans="1:23" s="1" customFormat="1" ht="15" customHeight="1" x14ac:dyDescent="0.25">
      <c r="A47" s="135">
        <v>2</v>
      </c>
      <c r="B47" s="5" t="s">
        <v>216</v>
      </c>
      <c r="C47" s="5" t="s">
        <v>80</v>
      </c>
      <c r="D47" s="172">
        <v>619</v>
      </c>
      <c r="E47" s="173">
        <f t="shared" si="1"/>
        <v>20.633333333333333</v>
      </c>
      <c r="F47" s="7">
        <v>5946</v>
      </c>
      <c r="G47" s="5" t="s">
        <v>219</v>
      </c>
      <c r="H47" s="86" t="s">
        <v>30</v>
      </c>
      <c r="I47" s="35" t="s">
        <v>380</v>
      </c>
      <c r="J47" s="46" t="s">
        <v>218</v>
      </c>
      <c r="K47" s="4">
        <v>1913</v>
      </c>
      <c r="L47" s="4">
        <v>2261</v>
      </c>
      <c r="M47" s="5" t="s">
        <v>28</v>
      </c>
      <c r="N47" s="76" t="s">
        <v>31</v>
      </c>
      <c r="O47" s="13">
        <v>6658</v>
      </c>
      <c r="P47" s="34" t="s">
        <v>24</v>
      </c>
      <c r="Q47" s="11"/>
      <c r="R47" s="43" t="s">
        <v>217</v>
      </c>
      <c r="S47" s="50" t="s">
        <v>24</v>
      </c>
      <c r="T47" s="29" t="s">
        <v>24</v>
      </c>
      <c r="U47" s="39" t="s">
        <v>25</v>
      </c>
      <c r="V47" s="45" t="s">
        <v>26</v>
      </c>
      <c r="W47" s="1">
        <v>42</v>
      </c>
    </row>
    <row r="48" spans="1:23" s="1" customFormat="1" ht="15" customHeight="1" x14ac:dyDescent="0.25">
      <c r="A48" s="135">
        <v>42</v>
      </c>
      <c r="B48" s="5" t="s">
        <v>170</v>
      </c>
      <c r="C48" s="5" t="s">
        <v>40</v>
      </c>
      <c r="D48" s="172">
        <v>513</v>
      </c>
      <c r="E48" s="173">
        <f t="shared" si="1"/>
        <v>17.100000000000001</v>
      </c>
      <c r="F48" s="7">
        <v>6054</v>
      </c>
      <c r="G48" s="5" t="s">
        <v>173</v>
      </c>
      <c r="H48" s="86" t="s">
        <v>30</v>
      </c>
      <c r="I48" s="35" t="s">
        <v>380</v>
      </c>
      <c r="J48" s="46" t="s">
        <v>172</v>
      </c>
      <c r="K48" s="4">
        <v>1915</v>
      </c>
      <c r="L48" s="4">
        <v>2289</v>
      </c>
      <c r="M48" s="5" t="s">
        <v>28</v>
      </c>
      <c r="N48" s="76" t="s">
        <v>31</v>
      </c>
      <c r="O48" s="13">
        <v>7986</v>
      </c>
      <c r="P48" s="34" t="s">
        <v>24</v>
      </c>
      <c r="Q48" s="2"/>
      <c r="R48" s="43" t="s">
        <v>171</v>
      </c>
      <c r="S48" s="48" t="s">
        <v>28</v>
      </c>
      <c r="T48" s="29" t="s">
        <v>24</v>
      </c>
      <c r="U48" s="39" t="s">
        <v>25</v>
      </c>
      <c r="V48" s="45" t="s">
        <v>26</v>
      </c>
      <c r="W48" s="1">
        <v>46</v>
      </c>
    </row>
    <row r="49" spans="1:23" s="1" customFormat="1" ht="15" customHeight="1" x14ac:dyDescent="0.25">
      <c r="A49" s="135">
        <v>41</v>
      </c>
      <c r="B49" s="5" t="s">
        <v>103</v>
      </c>
      <c r="C49" s="5" t="s">
        <v>80</v>
      </c>
      <c r="D49" s="189">
        <v>752</v>
      </c>
      <c r="E49" s="190">
        <f t="shared" si="1"/>
        <v>25.066666666666666</v>
      </c>
      <c r="F49" s="7">
        <v>6079</v>
      </c>
      <c r="G49" s="5" t="s">
        <v>107</v>
      </c>
      <c r="H49" s="76" t="s">
        <v>108</v>
      </c>
      <c r="I49" s="73" t="s">
        <v>105</v>
      </c>
      <c r="J49" s="115" t="s">
        <v>106</v>
      </c>
      <c r="K49" s="4">
        <v>1913</v>
      </c>
      <c r="L49" s="4">
        <v>2370</v>
      </c>
      <c r="M49" s="5" t="s">
        <v>28</v>
      </c>
      <c r="N49" s="76" t="s">
        <v>31</v>
      </c>
      <c r="O49" s="13">
        <v>6906</v>
      </c>
      <c r="P49" s="34" t="s">
        <v>24</v>
      </c>
      <c r="Q49" s="2"/>
      <c r="R49" s="43" t="s">
        <v>104</v>
      </c>
      <c r="S49" s="47" t="s">
        <v>89</v>
      </c>
      <c r="T49" s="29" t="s">
        <v>24</v>
      </c>
      <c r="U49" s="39" t="s">
        <v>25</v>
      </c>
      <c r="V49" s="45" t="s">
        <v>26</v>
      </c>
      <c r="W49" s="1">
        <v>47</v>
      </c>
    </row>
    <row r="50" spans="1:23" s="1" customFormat="1" ht="15" customHeight="1" x14ac:dyDescent="0.25">
      <c r="A50" s="135">
        <v>68</v>
      </c>
      <c r="B50" s="5" t="s">
        <v>313</v>
      </c>
      <c r="C50" s="5" t="s">
        <v>314</v>
      </c>
      <c r="D50" s="172">
        <v>516</v>
      </c>
      <c r="E50" s="173">
        <f t="shared" si="1"/>
        <v>17.2</v>
      </c>
      <c r="F50" s="7">
        <v>6094</v>
      </c>
      <c r="G50" s="5" t="s">
        <v>317</v>
      </c>
      <c r="H50" s="86" t="s">
        <v>30</v>
      </c>
      <c r="I50" s="35" t="s">
        <v>380</v>
      </c>
      <c r="J50" s="111" t="s">
        <v>316</v>
      </c>
      <c r="K50" s="4">
        <v>1916</v>
      </c>
      <c r="L50" s="4">
        <v>2501</v>
      </c>
      <c r="M50" s="5" t="s">
        <v>28</v>
      </c>
      <c r="N50" s="76" t="s">
        <v>31</v>
      </c>
      <c r="O50" s="7">
        <v>7803</v>
      </c>
      <c r="P50" s="34" t="s">
        <v>24</v>
      </c>
      <c r="Q50" s="7">
        <v>8697</v>
      </c>
      <c r="R50" s="43" t="s">
        <v>315</v>
      </c>
      <c r="S50" s="50" t="s">
        <v>24</v>
      </c>
      <c r="T50" s="11"/>
      <c r="U50" s="39" t="s">
        <v>25</v>
      </c>
      <c r="V50" s="45" t="s">
        <v>26</v>
      </c>
      <c r="W50" s="1">
        <v>48</v>
      </c>
    </row>
    <row r="51" spans="1:23" s="1" customFormat="1" ht="15" customHeight="1" x14ac:dyDescent="0.25">
      <c r="A51" s="339">
        <v>55</v>
      </c>
      <c r="B51" s="5" t="s">
        <v>296</v>
      </c>
      <c r="C51" s="5" t="s">
        <v>53</v>
      </c>
      <c r="D51" s="189">
        <v>958</v>
      </c>
      <c r="E51" s="190">
        <f t="shared" si="1"/>
        <v>31.933333333333334</v>
      </c>
      <c r="F51" s="7">
        <v>6285</v>
      </c>
      <c r="G51" s="5" t="s">
        <v>299</v>
      </c>
      <c r="H51" s="76" t="s">
        <v>108</v>
      </c>
      <c r="I51" s="75" t="s">
        <v>244</v>
      </c>
      <c r="J51" s="118" t="s">
        <v>298</v>
      </c>
      <c r="K51" s="4">
        <v>1913</v>
      </c>
      <c r="L51" s="4">
        <v>2427</v>
      </c>
      <c r="M51" s="5" t="s">
        <v>28</v>
      </c>
      <c r="N51" s="76" t="s">
        <v>31</v>
      </c>
      <c r="O51" s="13">
        <v>6428</v>
      </c>
      <c r="P51" s="34" t="s">
        <v>24</v>
      </c>
      <c r="Q51" s="11"/>
      <c r="R51" s="43" t="s">
        <v>297</v>
      </c>
      <c r="S51" s="50" t="s">
        <v>24</v>
      </c>
      <c r="T51" s="29" t="s">
        <v>24</v>
      </c>
      <c r="U51" s="39" t="s">
        <v>25</v>
      </c>
      <c r="V51" s="45" t="s">
        <v>26</v>
      </c>
      <c r="W51" s="1">
        <v>51</v>
      </c>
    </row>
    <row r="52" spans="1:23" s="1" customFormat="1" ht="15" customHeight="1" x14ac:dyDescent="0.25">
      <c r="A52" s="339">
        <v>64</v>
      </c>
      <c r="B52" s="5" t="s">
        <v>109</v>
      </c>
      <c r="C52" s="5" t="s">
        <v>110</v>
      </c>
      <c r="D52" s="189">
        <v>991</v>
      </c>
      <c r="E52" s="190">
        <f t="shared" si="1"/>
        <v>33.033333333333331</v>
      </c>
      <c r="F52" s="7">
        <v>6320</v>
      </c>
      <c r="G52" s="5" t="s">
        <v>114</v>
      </c>
      <c r="H52" s="84" t="s">
        <v>57</v>
      </c>
      <c r="I52" s="35" t="s">
        <v>380</v>
      </c>
      <c r="J52" s="111" t="s">
        <v>113</v>
      </c>
      <c r="K52" s="4">
        <v>1905</v>
      </c>
      <c r="L52" s="4">
        <v>2105</v>
      </c>
      <c r="M52" s="5" t="s">
        <v>28</v>
      </c>
      <c r="N52" s="76" t="s">
        <v>31</v>
      </c>
      <c r="O52" s="7">
        <v>6508</v>
      </c>
      <c r="P52" s="34" t="s">
        <v>24</v>
      </c>
      <c r="Q52" s="11"/>
      <c r="R52" s="43" t="s">
        <v>111</v>
      </c>
      <c r="S52" s="47" t="s">
        <v>89</v>
      </c>
      <c r="T52" s="24" t="s">
        <v>112</v>
      </c>
      <c r="U52" s="39" t="s">
        <v>25</v>
      </c>
      <c r="V52" s="45" t="s">
        <v>26</v>
      </c>
      <c r="W52" s="1">
        <v>52</v>
      </c>
    </row>
    <row r="53" spans="1:23" s="1" customFormat="1" ht="15" customHeight="1" x14ac:dyDescent="0.25">
      <c r="A53" s="339">
        <v>4</v>
      </c>
      <c r="B53" s="5" t="s">
        <v>351</v>
      </c>
      <c r="C53" s="5" t="s">
        <v>352</v>
      </c>
      <c r="D53" s="189">
        <v>1000</v>
      </c>
      <c r="E53" s="190">
        <f t="shared" si="1"/>
        <v>33.333333333333336</v>
      </c>
      <c r="F53" s="7">
        <v>6327</v>
      </c>
      <c r="G53" s="5" t="s">
        <v>355</v>
      </c>
      <c r="H53" s="84" t="s">
        <v>57</v>
      </c>
      <c r="I53" s="35" t="s">
        <v>380</v>
      </c>
      <c r="J53" s="111" t="s">
        <v>113</v>
      </c>
      <c r="K53" s="4">
        <v>1903</v>
      </c>
      <c r="L53" s="4">
        <v>2413</v>
      </c>
      <c r="M53" s="5" t="s">
        <v>28</v>
      </c>
      <c r="N53" s="76" t="s">
        <v>31</v>
      </c>
      <c r="O53" s="13">
        <v>6489</v>
      </c>
      <c r="P53" s="34" t="s">
        <v>24</v>
      </c>
      <c r="Q53" s="12">
        <v>7141</v>
      </c>
      <c r="R53" s="43" t="s">
        <v>353</v>
      </c>
      <c r="S53" s="46" t="s">
        <v>354</v>
      </c>
      <c r="T53" s="29" t="s">
        <v>24</v>
      </c>
      <c r="U53" s="39" t="s">
        <v>25</v>
      </c>
      <c r="V53" s="45" t="s">
        <v>26</v>
      </c>
      <c r="W53" s="1">
        <v>53</v>
      </c>
    </row>
    <row r="54" spans="1:23" s="1" customFormat="1" ht="15" customHeight="1" x14ac:dyDescent="0.25">
      <c r="A54" s="339">
        <v>29</v>
      </c>
      <c r="B54" s="5" t="s">
        <v>250</v>
      </c>
      <c r="C54" s="5" t="s">
        <v>288</v>
      </c>
      <c r="D54" s="182">
        <v>1194</v>
      </c>
      <c r="E54" s="183">
        <f t="shared" si="1"/>
        <v>39.799999999999997</v>
      </c>
      <c r="F54" s="7">
        <v>6533</v>
      </c>
      <c r="G54" s="5" t="s">
        <v>541</v>
      </c>
      <c r="H54" s="86" t="s">
        <v>30</v>
      </c>
      <c r="I54" s="35" t="s">
        <v>380</v>
      </c>
      <c r="J54" s="46" t="s">
        <v>335</v>
      </c>
      <c r="K54" s="4">
        <v>1900</v>
      </c>
      <c r="L54" s="4">
        <v>981</v>
      </c>
      <c r="M54" s="5" t="s">
        <v>28</v>
      </c>
      <c r="N54" s="76" t="s">
        <v>31</v>
      </c>
      <c r="O54" s="13">
        <v>7979</v>
      </c>
      <c r="P54" s="24" t="s">
        <v>310</v>
      </c>
      <c r="Q54" s="11"/>
      <c r="R54" s="43" t="s">
        <v>334</v>
      </c>
      <c r="S54" s="49" t="s">
        <v>310</v>
      </c>
      <c r="T54" s="29" t="s">
        <v>24</v>
      </c>
      <c r="U54" s="39" t="s">
        <v>25</v>
      </c>
      <c r="V54" s="8">
        <v>8</v>
      </c>
      <c r="W54" s="1">
        <v>55</v>
      </c>
    </row>
    <row r="55" spans="1:23" s="1" customFormat="1" ht="15" customHeight="1" x14ac:dyDescent="0.25">
      <c r="A55" s="131">
        <v>37</v>
      </c>
      <c r="B55" s="5" t="s">
        <v>126</v>
      </c>
      <c r="C55" s="5" t="s">
        <v>127</v>
      </c>
      <c r="D55" s="182">
        <v>1337</v>
      </c>
      <c r="E55" s="183">
        <f t="shared" si="1"/>
        <v>44.56666666666667</v>
      </c>
      <c r="F55" s="7">
        <v>6664</v>
      </c>
      <c r="G55" s="5" t="s">
        <v>533</v>
      </c>
      <c r="H55" s="79" t="s">
        <v>131</v>
      </c>
      <c r="I55" s="35" t="s">
        <v>380</v>
      </c>
      <c r="J55" s="111" t="s">
        <v>130</v>
      </c>
      <c r="K55" s="4">
        <v>1911</v>
      </c>
      <c r="L55" s="4">
        <v>445</v>
      </c>
      <c r="M55" s="5" t="s">
        <v>28</v>
      </c>
      <c r="N55" s="76" t="s">
        <v>132</v>
      </c>
      <c r="O55" s="13">
        <v>6858</v>
      </c>
      <c r="P55" s="34" t="s">
        <v>24</v>
      </c>
      <c r="Q55" s="11"/>
      <c r="R55" s="43" t="s">
        <v>128</v>
      </c>
      <c r="S55" s="46" t="s">
        <v>129</v>
      </c>
      <c r="T55" s="29" t="s">
        <v>24</v>
      </c>
      <c r="U55" s="39" t="s">
        <v>25</v>
      </c>
      <c r="V55" s="45" t="s">
        <v>26</v>
      </c>
      <c r="W55" s="1">
        <v>57</v>
      </c>
    </row>
    <row r="56" spans="1:23" s="1" customFormat="1" ht="15" customHeight="1" x14ac:dyDescent="0.25">
      <c r="A56" s="131">
        <v>14</v>
      </c>
      <c r="B56" s="5" t="s">
        <v>326</v>
      </c>
      <c r="C56" s="5" t="s">
        <v>80</v>
      </c>
      <c r="D56" s="178">
        <v>1444</v>
      </c>
      <c r="E56" s="179">
        <f t="shared" si="1"/>
        <v>48.133333333333333</v>
      </c>
      <c r="F56" s="7">
        <v>6771</v>
      </c>
      <c r="G56" s="5" t="s">
        <v>329</v>
      </c>
      <c r="H56" s="84" t="s">
        <v>57</v>
      </c>
      <c r="I56" s="35" t="s">
        <v>380</v>
      </c>
      <c r="J56" s="120" t="s">
        <v>328</v>
      </c>
      <c r="K56" s="4">
        <v>1909</v>
      </c>
      <c r="L56" s="4">
        <v>857</v>
      </c>
      <c r="M56" s="5" t="s">
        <v>28</v>
      </c>
      <c r="N56" s="76" t="s">
        <v>330</v>
      </c>
      <c r="O56" s="13">
        <v>6890</v>
      </c>
      <c r="P56" s="34" t="s">
        <v>24</v>
      </c>
      <c r="Q56" s="11"/>
      <c r="R56" s="43" t="s">
        <v>327</v>
      </c>
      <c r="S56" s="49" t="s">
        <v>310</v>
      </c>
      <c r="T56" s="29" t="s">
        <v>24</v>
      </c>
      <c r="U56" s="39" t="s">
        <v>25</v>
      </c>
      <c r="V56" s="45" t="s">
        <v>26</v>
      </c>
      <c r="W56" s="1">
        <v>59</v>
      </c>
    </row>
    <row r="57" spans="1:23" s="1" customFormat="1" ht="15" customHeight="1" x14ac:dyDescent="0.25">
      <c r="A57" s="131">
        <v>6</v>
      </c>
      <c r="B57" s="5" t="s">
        <v>145</v>
      </c>
      <c r="C57" s="5" t="s">
        <v>59</v>
      </c>
      <c r="D57" s="172">
        <v>694</v>
      </c>
      <c r="E57" s="173">
        <f t="shared" si="1"/>
        <v>23.133333333333333</v>
      </c>
      <c r="F57" s="7">
        <v>6776</v>
      </c>
      <c r="G57" s="5" t="s">
        <v>388</v>
      </c>
      <c r="H57" s="78" t="s">
        <v>149</v>
      </c>
      <c r="I57" s="35" t="s">
        <v>380</v>
      </c>
      <c r="J57" s="111" t="s">
        <v>148</v>
      </c>
      <c r="K57" s="4">
        <v>1917</v>
      </c>
      <c r="L57" s="4">
        <v>2576</v>
      </c>
      <c r="M57" s="5" t="s">
        <v>28</v>
      </c>
      <c r="N57" s="76" t="s">
        <v>31</v>
      </c>
      <c r="O57" s="13">
        <v>6890</v>
      </c>
      <c r="P57" s="34" t="s">
        <v>24</v>
      </c>
      <c r="Q57" s="11"/>
      <c r="R57" s="5" t="s">
        <v>146</v>
      </c>
      <c r="S57" s="35" t="s">
        <v>147</v>
      </c>
      <c r="T57" s="29" t="s">
        <v>24</v>
      </c>
      <c r="U57" s="39" t="s">
        <v>25</v>
      </c>
      <c r="V57" s="45" t="s">
        <v>26</v>
      </c>
      <c r="W57" s="1">
        <v>60</v>
      </c>
    </row>
    <row r="58" spans="1:23" s="1" customFormat="1" ht="15" customHeight="1" x14ac:dyDescent="0.25">
      <c r="A58" s="131">
        <v>43</v>
      </c>
      <c r="B58" s="5" t="s">
        <v>278</v>
      </c>
      <c r="C58" s="5" t="s">
        <v>134</v>
      </c>
      <c r="D58" s="178">
        <v>1481</v>
      </c>
      <c r="E58" s="179">
        <f t="shared" si="1"/>
        <v>49.366666666666667</v>
      </c>
      <c r="F58" s="7">
        <v>6808</v>
      </c>
      <c r="G58" s="5" t="s">
        <v>393</v>
      </c>
      <c r="H58" s="78" t="s">
        <v>149</v>
      </c>
      <c r="I58" s="75" t="s">
        <v>244</v>
      </c>
      <c r="J58" s="111" t="s">
        <v>280</v>
      </c>
      <c r="K58" s="4">
        <v>1911</v>
      </c>
      <c r="L58" s="4">
        <v>452</v>
      </c>
      <c r="M58" s="5" t="s">
        <v>28</v>
      </c>
      <c r="N58" s="76" t="s">
        <v>31</v>
      </c>
      <c r="O58" s="13">
        <v>6985</v>
      </c>
      <c r="P58" s="34" t="s">
        <v>24</v>
      </c>
      <c r="Q58" s="12">
        <v>8317</v>
      </c>
      <c r="R58" s="43" t="s">
        <v>279</v>
      </c>
      <c r="S58" s="50" t="s">
        <v>24</v>
      </c>
      <c r="T58" s="29" t="s">
        <v>24</v>
      </c>
      <c r="U58" s="39" t="s">
        <v>25</v>
      </c>
      <c r="V58" s="45" t="s">
        <v>26</v>
      </c>
      <c r="W58" s="1">
        <v>62</v>
      </c>
    </row>
    <row r="59" spans="1:23" s="1" customFormat="1" ht="15" customHeight="1" x14ac:dyDescent="0.25">
      <c r="A59" s="131">
        <v>59</v>
      </c>
      <c r="B59" s="5" t="s">
        <v>79</v>
      </c>
      <c r="C59" s="5" t="s">
        <v>80</v>
      </c>
      <c r="D59" s="178">
        <v>1504</v>
      </c>
      <c r="E59" s="179">
        <f t="shared" si="1"/>
        <v>50.133333333333333</v>
      </c>
      <c r="F59" s="7">
        <v>6832</v>
      </c>
      <c r="G59" s="5" t="s">
        <v>85</v>
      </c>
      <c r="H59" s="84" t="s">
        <v>57</v>
      </c>
      <c r="I59" s="72" t="s">
        <v>83</v>
      </c>
      <c r="J59" s="115" t="s">
        <v>84</v>
      </c>
      <c r="K59" s="4">
        <v>1908</v>
      </c>
      <c r="L59" s="4">
        <v>1582</v>
      </c>
      <c r="M59" s="5" t="s">
        <v>28</v>
      </c>
      <c r="N59" s="76" t="s">
        <v>31</v>
      </c>
      <c r="O59" s="13">
        <v>7304</v>
      </c>
      <c r="P59" s="34" t="s">
        <v>24</v>
      </c>
      <c r="Q59" s="11"/>
      <c r="R59" s="43" t="s">
        <v>81</v>
      </c>
      <c r="S59" s="46" t="s">
        <v>82</v>
      </c>
      <c r="T59" s="29" t="s">
        <v>24</v>
      </c>
      <c r="U59" s="39" t="s">
        <v>25</v>
      </c>
      <c r="V59" s="45" t="s">
        <v>26</v>
      </c>
      <c r="W59" s="1">
        <v>63</v>
      </c>
    </row>
    <row r="60" spans="1:23" s="1" customFormat="1" ht="15" customHeight="1" x14ac:dyDescent="0.25">
      <c r="A60" s="131">
        <v>40</v>
      </c>
      <c r="B60" s="5" t="s">
        <v>272</v>
      </c>
      <c r="C60" s="5" t="s">
        <v>40</v>
      </c>
      <c r="D60" s="178">
        <v>1519</v>
      </c>
      <c r="E60" s="179">
        <f t="shared" si="1"/>
        <v>50.633333333333333</v>
      </c>
      <c r="F60" s="7">
        <v>6846</v>
      </c>
      <c r="G60" s="5" t="s">
        <v>276</v>
      </c>
      <c r="H60" s="84" t="s">
        <v>57</v>
      </c>
      <c r="I60" s="89" t="s">
        <v>274</v>
      </c>
      <c r="J60" s="115" t="s">
        <v>275</v>
      </c>
      <c r="K60" s="4">
        <v>1913</v>
      </c>
      <c r="L60" s="4">
        <v>2365</v>
      </c>
      <c r="M60" s="5" t="s">
        <v>28</v>
      </c>
      <c r="N60" s="76" t="s">
        <v>31</v>
      </c>
      <c r="O60" s="13">
        <v>7170</v>
      </c>
      <c r="P60" s="9" t="s">
        <v>28</v>
      </c>
      <c r="Q60" s="6" t="s">
        <v>277</v>
      </c>
      <c r="R60" s="5" t="s">
        <v>273</v>
      </c>
      <c r="S60" s="34" t="s">
        <v>24</v>
      </c>
      <c r="T60" s="29" t="s">
        <v>24</v>
      </c>
      <c r="U60" s="39" t="s">
        <v>25</v>
      </c>
      <c r="V60" s="8">
        <v>12</v>
      </c>
      <c r="W60" s="1">
        <v>64</v>
      </c>
    </row>
    <row r="61" spans="1:23" s="1" customFormat="1" ht="15" customHeight="1" x14ac:dyDescent="0.25">
      <c r="A61" s="131">
        <v>10</v>
      </c>
      <c r="B61" s="5" t="s">
        <v>323</v>
      </c>
      <c r="C61" s="5" t="s">
        <v>53</v>
      </c>
      <c r="D61" s="178">
        <v>1543</v>
      </c>
      <c r="E61" s="179">
        <f t="shared" si="1"/>
        <v>51.43333333333333</v>
      </c>
      <c r="F61" s="7">
        <v>6872</v>
      </c>
      <c r="G61" s="5" t="s">
        <v>325</v>
      </c>
      <c r="H61" s="78" t="s">
        <v>149</v>
      </c>
      <c r="I61" s="35" t="s">
        <v>380</v>
      </c>
      <c r="J61" s="46" t="s">
        <v>76</v>
      </c>
      <c r="K61" s="4">
        <v>1902</v>
      </c>
      <c r="L61" s="4">
        <v>1234</v>
      </c>
      <c r="M61" s="5" t="s">
        <v>28</v>
      </c>
      <c r="N61" s="76" t="s">
        <v>31</v>
      </c>
      <c r="O61" s="13">
        <v>7027</v>
      </c>
      <c r="P61" s="34" t="s">
        <v>24</v>
      </c>
      <c r="Q61" s="12">
        <v>7633</v>
      </c>
      <c r="R61" s="5" t="s">
        <v>324</v>
      </c>
      <c r="S61" s="24" t="s">
        <v>310</v>
      </c>
      <c r="T61" s="29" t="s">
        <v>24</v>
      </c>
      <c r="U61" s="39" t="s">
        <v>25</v>
      </c>
      <c r="V61" s="45" t="s">
        <v>26</v>
      </c>
      <c r="W61" s="1">
        <v>65</v>
      </c>
    </row>
    <row r="62" spans="1:23" s="1" customFormat="1" ht="15" customHeight="1" x14ac:dyDescent="0.25">
      <c r="A62" s="137">
        <v>12</v>
      </c>
      <c r="B62" s="5" t="s">
        <v>150</v>
      </c>
      <c r="C62" s="5" t="s">
        <v>151</v>
      </c>
      <c r="D62" s="163">
        <v>66</v>
      </c>
      <c r="E62" s="164">
        <f t="shared" si="1"/>
        <v>2.2000000000000002</v>
      </c>
      <c r="F62" s="7">
        <v>5401</v>
      </c>
      <c r="G62" s="5" t="s">
        <v>396</v>
      </c>
      <c r="H62" s="84" t="s">
        <v>57</v>
      </c>
      <c r="I62" s="35" t="s">
        <v>380</v>
      </c>
      <c r="J62" s="231" t="s">
        <v>153</v>
      </c>
      <c r="K62" s="4">
        <v>1900</v>
      </c>
      <c r="L62" s="4">
        <v>800</v>
      </c>
      <c r="M62" s="5" t="s">
        <v>28</v>
      </c>
      <c r="N62" s="93" t="s">
        <v>154</v>
      </c>
      <c r="O62" s="14">
        <v>5918</v>
      </c>
      <c r="P62" s="44" t="s">
        <v>24</v>
      </c>
      <c r="Q62" s="11"/>
      <c r="R62" s="43" t="s">
        <v>152</v>
      </c>
      <c r="S62" s="48" t="s">
        <v>28</v>
      </c>
      <c r="T62" s="29" t="s">
        <v>24</v>
      </c>
      <c r="U62" s="39" t="s">
        <v>25</v>
      </c>
      <c r="V62" s="45" t="s">
        <v>26</v>
      </c>
      <c r="W62" s="1">
        <v>15</v>
      </c>
    </row>
    <row r="63" spans="1:23" s="1" customFormat="1" ht="15" customHeight="1" x14ac:dyDescent="0.25">
      <c r="A63" s="137">
        <v>18</v>
      </c>
      <c r="B63" s="5" t="s">
        <v>46</v>
      </c>
      <c r="C63" s="5" t="s">
        <v>161</v>
      </c>
      <c r="D63" s="163">
        <v>113</v>
      </c>
      <c r="E63" s="164">
        <f t="shared" si="1"/>
        <v>3.7666666666666666</v>
      </c>
      <c r="F63" s="7">
        <v>5442</v>
      </c>
      <c r="G63" s="5" t="s">
        <v>164</v>
      </c>
      <c r="H63" s="84" t="s">
        <v>57</v>
      </c>
      <c r="I63" s="35" t="s">
        <v>380</v>
      </c>
      <c r="J63" s="51" t="s">
        <v>163</v>
      </c>
      <c r="K63" s="4">
        <v>1913</v>
      </c>
      <c r="L63" s="4">
        <v>2313</v>
      </c>
      <c r="M63" s="5" t="s">
        <v>28</v>
      </c>
      <c r="N63" s="89" t="s">
        <v>165</v>
      </c>
      <c r="O63" s="13">
        <v>5447</v>
      </c>
      <c r="P63" s="34" t="s">
        <v>24</v>
      </c>
      <c r="Q63" s="11"/>
      <c r="R63" s="43" t="s">
        <v>162</v>
      </c>
      <c r="S63" s="48" t="s">
        <v>28</v>
      </c>
      <c r="T63" s="29" t="s">
        <v>24</v>
      </c>
      <c r="U63" s="39" t="s">
        <v>25</v>
      </c>
      <c r="V63" s="45" t="s">
        <v>26</v>
      </c>
      <c r="W63" s="1">
        <v>16</v>
      </c>
    </row>
    <row r="64" spans="1:23" s="1" customFormat="1" ht="15" customHeight="1" x14ac:dyDescent="0.25">
      <c r="A64" s="136">
        <v>58</v>
      </c>
      <c r="B64" s="5" t="s">
        <v>177</v>
      </c>
      <c r="C64" s="5" t="s">
        <v>178</v>
      </c>
      <c r="D64" s="167">
        <v>16</v>
      </c>
      <c r="E64" s="168">
        <f t="shared" si="1"/>
        <v>0.53333333333333333</v>
      </c>
      <c r="F64" s="7">
        <v>5559</v>
      </c>
      <c r="G64" s="5" t="s">
        <v>181</v>
      </c>
      <c r="H64" s="82" t="s">
        <v>182</v>
      </c>
      <c r="I64" s="35" t="s">
        <v>380</v>
      </c>
      <c r="J64" s="46" t="s">
        <v>180</v>
      </c>
      <c r="K64" s="4">
        <v>1909</v>
      </c>
      <c r="L64" s="4">
        <v>890</v>
      </c>
      <c r="M64" s="5" t="s">
        <v>28</v>
      </c>
      <c r="N64" s="89" t="s">
        <v>183</v>
      </c>
      <c r="O64" s="13">
        <v>5581</v>
      </c>
      <c r="P64" s="34" t="s">
        <v>24</v>
      </c>
      <c r="Q64" s="11"/>
      <c r="R64" s="43" t="s">
        <v>179</v>
      </c>
      <c r="S64" s="48" t="s">
        <v>28</v>
      </c>
      <c r="T64" s="29" t="s">
        <v>24</v>
      </c>
      <c r="U64" s="39" t="s">
        <v>25</v>
      </c>
      <c r="V64" s="45" t="s">
        <v>26</v>
      </c>
      <c r="W64" s="1">
        <v>24</v>
      </c>
    </row>
    <row r="65" spans="1:23" s="1" customFormat="1" ht="15" customHeight="1" x14ac:dyDescent="0.25">
      <c r="A65" s="136">
        <v>26</v>
      </c>
      <c r="B65" s="5" t="s">
        <v>331</v>
      </c>
      <c r="C65" s="5" t="s">
        <v>110</v>
      </c>
      <c r="D65" s="163">
        <v>121</v>
      </c>
      <c r="E65" s="164">
        <f t="shared" si="1"/>
        <v>4.0333333333333332</v>
      </c>
      <c r="F65" s="7">
        <v>5580</v>
      </c>
      <c r="G65" s="5" t="s">
        <v>164</v>
      </c>
      <c r="H65" s="84" t="s">
        <v>57</v>
      </c>
      <c r="I65" s="35" t="s">
        <v>380</v>
      </c>
      <c r="J65" s="230" t="s">
        <v>333</v>
      </c>
      <c r="K65" s="4">
        <v>1892</v>
      </c>
      <c r="L65" s="4">
        <v>1500</v>
      </c>
      <c r="M65" s="5" t="s">
        <v>28</v>
      </c>
      <c r="N65" s="93" t="s">
        <v>154</v>
      </c>
      <c r="O65" s="13">
        <v>5694</v>
      </c>
      <c r="P65" s="34" t="s">
        <v>24</v>
      </c>
      <c r="Q65" s="11"/>
      <c r="R65" s="43" t="s">
        <v>332</v>
      </c>
      <c r="S65" s="49" t="s">
        <v>310</v>
      </c>
      <c r="T65" s="29" t="s">
        <v>24</v>
      </c>
      <c r="U65" s="39" t="s">
        <v>25</v>
      </c>
      <c r="V65" s="45" t="s">
        <v>26</v>
      </c>
      <c r="W65" s="1">
        <v>25</v>
      </c>
    </row>
    <row r="66" spans="1:23" s="1" customFormat="1" ht="15" customHeight="1" x14ac:dyDescent="0.25">
      <c r="A66" s="136">
        <v>33</v>
      </c>
      <c r="B66" s="5" t="s">
        <v>257</v>
      </c>
      <c r="C66" s="5" t="s">
        <v>161</v>
      </c>
      <c r="D66" s="163">
        <v>279</v>
      </c>
      <c r="E66" s="164">
        <f t="shared" si="1"/>
        <v>9.3000000000000007</v>
      </c>
      <c r="F66" s="7">
        <v>5608</v>
      </c>
      <c r="G66" s="5" t="s">
        <v>261</v>
      </c>
      <c r="H66" s="77" t="s">
        <v>262</v>
      </c>
      <c r="I66" s="92" t="s">
        <v>259</v>
      </c>
      <c r="J66" s="229" t="s">
        <v>260</v>
      </c>
      <c r="K66" s="4">
        <v>1906</v>
      </c>
      <c r="L66" s="4">
        <v>419</v>
      </c>
      <c r="M66" s="5" t="s">
        <v>28</v>
      </c>
      <c r="N66" s="89" t="s">
        <v>263</v>
      </c>
      <c r="O66" s="13">
        <v>5694</v>
      </c>
      <c r="P66" s="34" t="s">
        <v>24</v>
      </c>
      <c r="Q66" s="11"/>
      <c r="R66" s="43" t="s">
        <v>258</v>
      </c>
      <c r="S66" s="50" t="s">
        <v>24</v>
      </c>
      <c r="T66" s="29" t="s">
        <v>24</v>
      </c>
      <c r="U66" s="39" t="s">
        <v>25</v>
      </c>
      <c r="V66" s="45" t="s">
        <v>26</v>
      </c>
      <c r="W66" s="1">
        <v>26</v>
      </c>
    </row>
    <row r="67" spans="1:23" s="1" customFormat="1" ht="15" customHeight="1" x14ac:dyDescent="0.25">
      <c r="A67" s="132">
        <v>67</v>
      </c>
      <c r="B67" s="5" t="s">
        <v>307</v>
      </c>
      <c r="C67" s="5" t="s">
        <v>308</v>
      </c>
      <c r="D67" s="178">
        <v>1619</v>
      </c>
      <c r="E67" s="179">
        <f t="shared" si="1"/>
        <v>53.966666666666669</v>
      </c>
      <c r="F67" s="7">
        <v>6946</v>
      </c>
      <c r="G67" s="5" t="s">
        <v>28</v>
      </c>
      <c r="H67" s="16" t="s">
        <v>37</v>
      </c>
      <c r="I67" s="35" t="s">
        <v>380</v>
      </c>
      <c r="J67" s="115" t="s">
        <v>311</v>
      </c>
      <c r="K67" s="4">
        <v>1913</v>
      </c>
      <c r="L67" s="4">
        <v>2382</v>
      </c>
      <c r="M67" s="5" t="s">
        <v>28</v>
      </c>
      <c r="N67" s="93" t="s">
        <v>312</v>
      </c>
      <c r="O67" s="6"/>
      <c r="P67" s="24" t="s">
        <v>310</v>
      </c>
      <c r="Q67" s="11"/>
      <c r="R67" s="5" t="s">
        <v>309</v>
      </c>
      <c r="S67" s="34" t="s">
        <v>24</v>
      </c>
      <c r="T67" s="24" t="s">
        <v>310</v>
      </c>
      <c r="U67" s="39" t="s">
        <v>25</v>
      </c>
      <c r="V67" s="45" t="s">
        <v>26</v>
      </c>
      <c r="W67" s="1">
        <v>66</v>
      </c>
    </row>
    <row r="68" spans="1:23" s="1" customFormat="1" ht="15" customHeight="1" x14ac:dyDescent="0.25">
      <c r="A68" s="136">
        <v>35</v>
      </c>
      <c r="B68" s="5" t="s">
        <v>211</v>
      </c>
      <c r="C68" s="5" t="s">
        <v>212</v>
      </c>
      <c r="D68" s="163">
        <v>198</v>
      </c>
      <c r="E68" s="164">
        <f t="shared" si="1"/>
        <v>6.6</v>
      </c>
      <c r="F68" s="7">
        <v>5547</v>
      </c>
      <c r="G68" s="5" t="s">
        <v>89</v>
      </c>
      <c r="H68" s="16" t="s">
        <v>37</v>
      </c>
      <c r="I68" s="35" t="s">
        <v>380</v>
      </c>
      <c r="J68" s="46" t="s">
        <v>215</v>
      </c>
      <c r="K68" s="4">
        <v>1908</v>
      </c>
      <c r="L68" s="4">
        <v>843</v>
      </c>
      <c r="M68" s="5" t="s">
        <v>28</v>
      </c>
      <c r="N68" s="24" t="s">
        <v>383</v>
      </c>
      <c r="O68" s="10" t="s">
        <v>190</v>
      </c>
      <c r="P68" s="17" t="s">
        <v>89</v>
      </c>
      <c r="Q68" s="11"/>
      <c r="R68" s="5" t="s">
        <v>213</v>
      </c>
      <c r="S68" s="16" t="s">
        <v>214</v>
      </c>
      <c r="T68" s="29" t="s">
        <v>24</v>
      </c>
      <c r="U68" s="8">
        <v>6</v>
      </c>
      <c r="V68" s="8">
        <v>10</v>
      </c>
      <c r="W68" s="1">
        <v>23</v>
      </c>
    </row>
    <row r="69" spans="1:23" s="1" customFormat="1" ht="15" customHeight="1" x14ac:dyDescent="0.25">
      <c r="A69" s="339">
        <v>60</v>
      </c>
      <c r="B69" s="5" t="s">
        <v>184</v>
      </c>
      <c r="C69" s="5" t="s">
        <v>59</v>
      </c>
      <c r="D69" s="182">
        <v>1184</v>
      </c>
      <c r="E69" s="183">
        <f t="shared" ref="E69:E74" si="2">D69/30</f>
        <v>39.466666666666669</v>
      </c>
      <c r="F69" s="7">
        <v>6557</v>
      </c>
      <c r="G69" s="5" t="s">
        <v>188</v>
      </c>
      <c r="H69" s="29" t="s">
        <v>189</v>
      </c>
      <c r="I69" s="17" t="s">
        <v>186</v>
      </c>
      <c r="J69" s="123" t="s">
        <v>187</v>
      </c>
      <c r="K69" s="4">
        <v>1907</v>
      </c>
      <c r="L69" s="4">
        <v>335</v>
      </c>
      <c r="M69" s="5" t="s">
        <v>28</v>
      </c>
      <c r="N69" s="94" t="s">
        <v>384</v>
      </c>
      <c r="O69" s="10" t="s">
        <v>190</v>
      </c>
      <c r="P69" s="15" t="s">
        <v>188</v>
      </c>
      <c r="Q69" s="11"/>
      <c r="R69" s="5" t="s">
        <v>185</v>
      </c>
      <c r="S69" s="9" t="s">
        <v>28</v>
      </c>
      <c r="T69" s="29" t="s">
        <v>24</v>
      </c>
      <c r="U69" s="8">
        <v>8</v>
      </c>
      <c r="V69" s="8">
        <v>15</v>
      </c>
      <c r="W69" s="1">
        <v>56</v>
      </c>
    </row>
    <row r="70" spans="1:23" s="1" customFormat="1" ht="15" customHeight="1" x14ac:dyDescent="0.25">
      <c r="A70" s="131">
        <v>15</v>
      </c>
      <c r="B70" s="5" t="s">
        <v>72</v>
      </c>
      <c r="C70" s="5" t="s">
        <v>151</v>
      </c>
      <c r="D70" s="182">
        <v>1167</v>
      </c>
      <c r="E70" s="183">
        <f t="shared" si="2"/>
        <v>38.9</v>
      </c>
      <c r="F70" s="7">
        <v>6718</v>
      </c>
      <c r="G70" s="5" t="s">
        <v>229</v>
      </c>
      <c r="H70" s="15" t="s">
        <v>230</v>
      </c>
      <c r="I70" s="88" t="s">
        <v>379</v>
      </c>
      <c r="J70" s="46" t="s">
        <v>76</v>
      </c>
      <c r="K70" s="4">
        <v>1901</v>
      </c>
      <c r="L70" s="4">
        <v>2135</v>
      </c>
      <c r="M70" s="5" t="s">
        <v>28</v>
      </c>
      <c r="N70" s="24" t="s">
        <v>231</v>
      </c>
      <c r="O70" s="13">
        <v>6794</v>
      </c>
      <c r="P70" s="15" t="s">
        <v>232</v>
      </c>
      <c r="Q70" s="11"/>
      <c r="R70" s="43" t="s">
        <v>228</v>
      </c>
      <c r="S70" s="50" t="s">
        <v>24</v>
      </c>
      <c r="T70" s="29" t="s">
        <v>24</v>
      </c>
      <c r="U70" s="8">
        <v>3</v>
      </c>
      <c r="V70" s="8">
        <v>4</v>
      </c>
      <c r="W70" s="1">
        <v>58</v>
      </c>
    </row>
    <row r="71" spans="1:23" s="1" customFormat="1" ht="15" customHeight="1" x14ac:dyDescent="0.25">
      <c r="A71" s="132">
        <v>17</v>
      </c>
      <c r="B71" s="5" t="s">
        <v>46</v>
      </c>
      <c r="C71" s="5" t="s">
        <v>47</v>
      </c>
      <c r="D71" s="172">
        <v>464</v>
      </c>
      <c r="E71" s="173">
        <f t="shared" si="2"/>
        <v>15.466666666666667</v>
      </c>
      <c r="F71" s="7">
        <v>7107</v>
      </c>
      <c r="G71" s="5" t="s">
        <v>28</v>
      </c>
      <c r="H71" s="16" t="s">
        <v>37</v>
      </c>
      <c r="I71" s="35" t="s">
        <v>380</v>
      </c>
      <c r="J71" s="46" t="s">
        <v>50</v>
      </c>
      <c r="K71" s="4">
        <v>1902</v>
      </c>
      <c r="L71" s="4">
        <v>1652</v>
      </c>
      <c r="M71" s="5" t="s">
        <v>28</v>
      </c>
      <c r="N71" s="24" t="s">
        <v>51</v>
      </c>
      <c r="O71" s="13">
        <v>7172</v>
      </c>
      <c r="P71" s="34" t="s">
        <v>24</v>
      </c>
      <c r="Q71" s="11"/>
      <c r="R71" s="43" t="s">
        <v>48</v>
      </c>
      <c r="S71" s="46" t="s">
        <v>49</v>
      </c>
      <c r="T71" s="29" t="s">
        <v>24</v>
      </c>
      <c r="U71" s="8">
        <v>4</v>
      </c>
      <c r="V71" s="8">
        <v>6</v>
      </c>
      <c r="W71" s="1">
        <v>67</v>
      </c>
    </row>
    <row r="72" spans="1:23" s="1" customFormat="1" ht="15" customHeight="1" x14ac:dyDescent="0.25">
      <c r="A72" s="132">
        <v>13</v>
      </c>
      <c r="B72" s="5" t="s">
        <v>32</v>
      </c>
      <c r="C72" s="5" t="s">
        <v>33</v>
      </c>
      <c r="D72" s="172">
        <v>415</v>
      </c>
      <c r="E72" s="173">
        <f t="shared" si="2"/>
        <v>13.833333333333334</v>
      </c>
      <c r="F72" s="7">
        <v>7234</v>
      </c>
      <c r="G72" s="5" t="s">
        <v>24</v>
      </c>
      <c r="H72" s="16" t="s">
        <v>37</v>
      </c>
      <c r="I72" s="35" t="s">
        <v>380</v>
      </c>
      <c r="J72" s="111" t="s">
        <v>36</v>
      </c>
      <c r="K72" s="4">
        <v>1917</v>
      </c>
      <c r="L72" s="4">
        <v>2610</v>
      </c>
      <c r="M72" s="5" t="s">
        <v>28</v>
      </c>
      <c r="N72" s="24" t="s">
        <v>38</v>
      </c>
      <c r="O72" s="13">
        <v>6962</v>
      </c>
      <c r="P72" s="34" t="s">
        <v>24</v>
      </c>
      <c r="Q72" s="11"/>
      <c r="R72" s="43" t="s">
        <v>34</v>
      </c>
      <c r="S72" s="46" t="s">
        <v>35</v>
      </c>
      <c r="T72" s="29" t="s">
        <v>24</v>
      </c>
      <c r="U72" s="8">
        <v>2</v>
      </c>
      <c r="V72" s="8">
        <v>3</v>
      </c>
      <c r="W72" s="1">
        <v>68</v>
      </c>
    </row>
    <row r="73" spans="1:23" s="1" customFormat="1" ht="15" customHeight="1" x14ac:dyDescent="0.25">
      <c r="A73" s="133">
        <v>5</v>
      </c>
      <c r="B73" s="5" t="s">
        <v>224</v>
      </c>
      <c r="C73" s="5" t="s">
        <v>53</v>
      </c>
      <c r="D73" s="193">
        <v>1847</v>
      </c>
      <c r="E73" s="194">
        <f t="shared" si="2"/>
        <v>61.56666666666667</v>
      </c>
      <c r="F73" s="7">
        <v>7485</v>
      </c>
      <c r="G73" s="5" t="s">
        <v>24</v>
      </c>
      <c r="H73" s="16" t="s">
        <v>37</v>
      </c>
      <c r="I73" s="35" t="s">
        <v>380</v>
      </c>
      <c r="J73" s="118" t="s">
        <v>450</v>
      </c>
      <c r="K73" s="4">
        <v>1913</v>
      </c>
      <c r="L73" s="4">
        <v>2267</v>
      </c>
      <c r="M73" s="5" t="s">
        <v>28</v>
      </c>
      <c r="N73" s="92" t="s">
        <v>227</v>
      </c>
      <c r="O73" s="13">
        <v>7485</v>
      </c>
      <c r="P73" s="34" t="s">
        <v>24</v>
      </c>
      <c r="Q73" s="11"/>
      <c r="R73" s="43" t="s">
        <v>225</v>
      </c>
      <c r="S73" s="50" t="s">
        <v>24</v>
      </c>
      <c r="T73" s="29" t="s">
        <v>24</v>
      </c>
      <c r="U73" s="8">
        <v>1</v>
      </c>
      <c r="V73" s="8">
        <v>2</v>
      </c>
      <c r="W73" s="1">
        <v>69</v>
      </c>
    </row>
    <row r="74" spans="1:23" s="1" customFormat="1" ht="15" customHeight="1" x14ac:dyDescent="0.25">
      <c r="A74" s="134">
        <v>56</v>
      </c>
      <c r="B74" s="5" t="s">
        <v>206</v>
      </c>
      <c r="C74" s="5" t="s">
        <v>59</v>
      </c>
      <c r="D74" s="189">
        <v>903</v>
      </c>
      <c r="E74" s="190">
        <f t="shared" si="2"/>
        <v>30.1</v>
      </c>
      <c r="F74" s="7">
        <v>8155</v>
      </c>
      <c r="G74" s="2" t="s">
        <v>24</v>
      </c>
      <c r="H74" s="16" t="s">
        <v>37</v>
      </c>
      <c r="I74" s="35" t="s">
        <v>380</v>
      </c>
      <c r="J74" s="51" t="s">
        <v>465</v>
      </c>
      <c r="K74" s="4">
        <v>1918</v>
      </c>
      <c r="L74" s="4">
        <v>1969</v>
      </c>
      <c r="M74" s="5" t="s">
        <v>28</v>
      </c>
      <c r="N74" s="92" t="s">
        <v>210</v>
      </c>
      <c r="O74" s="13">
        <v>8155</v>
      </c>
      <c r="P74" s="34" t="s">
        <v>24</v>
      </c>
      <c r="Q74" s="11"/>
      <c r="R74" s="5" t="s">
        <v>207</v>
      </c>
      <c r="S74" s="35" t="s">
        <v>208</v>
      </c>
      <c r="T74" s="29" t="s">
        <v>24</v>
      </c>
      <c r="U74" s="8">
        <v>7</v>
      </c>
      <c r="V74" s="8">
        <v>14</v>
      </c>
      <c r="W74" s="1">
        <v>70</v>
      </c>
    </row>
    <row r="75" spans="1:23" s="1" customFormat="1" x14ac:dyDescent="0.25">
      <c r="A75" s="31"/>
      <c r="B75" s="19"/>
      <c r="C75" s="19"/>
      <c r="D75" s="141"/>
      <c r="E75" s="141"/>
      <c r="F75" s="21"/>
      <c r="G75" s="19"/>
      <c r="H75" s="19"/>
      <c r="I75" s="19"/>
      <c r="J75" s="19"/>
      <c r="K75" s="20"/>
      <c r="L75" s="20"/>
      <c r="M75" s="19"/>
      <c r="N75" s="19"/>
      <c r="O75" s="21"/>
      <c r="P75" s="19"/>
      <c r="Q75" s="25"/>
      <c r="R75" s="19"/>
      <c r="S75" s="19"/>
      <c r="T75" s="22"/>
      <c r="U75" s="40"/>
      <c r="V75" s="40"/>
    </row>
    <row r="76" spans="1:23" s="1" customFormat="1" x14ac:dyDescent="0.25">
      <c r="A76" s="32" t="s">
        <v>372</v>
      </c>
      <c r="B76" s="18"/>
      <c r="C76" s="18"/>
      <c r="D76" s="32"/>
      <c r="E76" s="32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1"/>
      <c r="V76" s="41"/>
    </row>
    <row r="77" spans="1:23" s="1" customFormat="1" x14ac:dyDescent="0.25">
      <c r="A77" s="33" t="s">
        <v>373</v>
      </c>
      <c r="B77" s="18"/>
      <c r="C77" s="18"/>
      <c r="D77" s="32"/>
      <c r="E77" s="32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1"/>
      <c r="V77" s="41"/>
    </row>
    <row r="78" spans="1:23" s="1" customFormat="1" x14ac:dyDescent="0.25">
      <c r="A78" s="26" t="s">
        <v>374</v>
      </c>
      <c r="D78" s="26"/>
      <c r="E78" s="26"/>
      <c r="S78" s="37"/>
    </row>
  </sheetData>
  <sortState ref="A23:X61">
    <sortCondition ref="F23:F6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F11-12 Dates de décès</vt:lpstr>
      <vt:lpstr>F13-14 Lieux de décès</vt:lpstr>
      <vt:lpstr>F15 Classes d'appel</vt:lpstr>
      <vt:lpstr>F16 Durées de campagne</vt:lpstr>
      <vt:lpstr>F17 Armes d'affectation</vt:lpstr>
      <vt:lpstr>F18 Régiments</vt:lpstr>
      <vt:lpstr>F19 Grades</vt:lpstr>
      <vt:lpstr>F20 Genres de mort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 Fessemaz</dc:creator>
  <cp:lastModifiedBy>Luc FESSEMAZ</cp:lastModifiedBy>
  <dcterms:created xsi:type="dcterms:W3CDTF">2016-01-22T13:46:58Z</dcterms:created>
  <dcterms:modified xsi:type="dcterms:W3CDTF">2018-11-13T07:29:03Z</dcterms:modified>
</cp:coreProperties>
</file>